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DJT and DJU/"/>
    </mc:Choice>
  </mc:AlternateContent>
  <xr:revisionPtr revIDLastSave="5150" documentId="8_{F5F2DA9E-9294-44E0-9581-AADB360C8E23}" xr6:coauthVersionLast="47" xr6:coauthVersionMax="47" xr10:uidLastSave="{CF2C88C1-7FB1-40D1-A541-86E8EA6D6EC4}"/>
  <bookViews>
    <workbookView xWindow="-120" yWindow="-120" windowWidth="29040" windowHeight="16440" xr2:uid="{8970DC7E-B065-4F15-984D-E3E7F831F882}"/>
  </bookViews>
  <sheets>
    <sheet name="Display" sheetId="1" r:id="rId1"/>
    <sheet name="Data" sheetId="2" state="hidden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6" i="1" l="1"/>
  <c r="L26" i="1"/>
  <c r="K26" i="1"/>
  <c r="J26" i="1"/>
  <c r="I26" i="1"/>
  <c r="G26" i="1"/>
  <c r="E26" i="1"/>
  <c r="D26" i="1"/>
  <c r="C26" i="1"/>
  <c r="C2" i="1"/>
  <c r="M2" i="1"/>
  <c r="L2" i="1"/>
  <c r="K2" i="1"/>
  <c r="J2" i="1"/>
  <c r="I2" i="1"/>
  <c r="G2" i="1"/>
  <c r="E2" i="1"/>
  <c r="D2" i="1"/>
  <c r="U1" i="1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5" i="2"/>
  <c r="C2" i="2"/>
  <c r="B2" i="2"/>
  <c r="D1" i="2"/>
  <c r="C1" i="2"/>
  <c r="B1" i="2"/>
  <c r="A1" i="2"/>
  <c r="D81" i="2" l="1"/>
  <c r="D34" i="2"/>
  <c r="D38" i="2"/>
  <c r="D42" i="2"/>
  <c r="D10" i="2"/>
  <c r="D58" i="2"/>
  <c r="D14" i="2"/>
  <c r="D62" i="2"/>
  <c r="D18" i="2"/>
  <c r="D66" i="2"/>
  <c r="D46" i="2"/>
  <c r="D70" i="2"/>
  <c r="D50" i="2"/>
  <c r="D22" i="2"/>
  <c r="D26" i="2"/>
  <c r="D74" i="2"/>
  <c r="D6" i="2"/>
  <c r="AP6" i="2" s="1"/>
  <c r="D30" i="2"/>
  <c r="D54" i="2"/>
  <c r="D78" i="2"/>
  <c r="D27" i="2"/>
  <c r="D35" i="2"/>
  <c r="D7" i="2"/>
  <c r="D11" i="2"/>
  <c r="D23" i="2"/>
  <c r="D31" i="2"/>
  <c r="D39" i="2"/>
  <c r="D43" i="2"/>
  <c r="D55" i="2"/>
  <c r="D59" i="2"/>
  <c r="D67" i="2"/>
  <c r="D75" i="2"/>
  <c r="D4" i="2"/>
  <c r="AP4" i="2" s="1"/>
  <c r="D8" i="2"/>
  <c r="D12" i="2"/>
  <c r="D16" i="2"/>
  <c r="D20" i="2"/>
  <c r="D24" i="2"/>
  <c r="D28" i="2"/>
  <c r="D32" i="2"/>
  <c r="D36" i="2"/>
  <c r="D40" i="2"/>
  <c r="D44" i="2"/>
  <c r="D48" i="2"/>
  <c r="D52" i="2"/>
  <c r="D56" i="2"/>
  <c r="D60" i="2"/>
  <c r="D64" i="2"/>
  <c r="D68" i="2"/>
  <c r="D72" i="2"/>
  <c r="D76" i="2"/>
  <c r="D80" i="2"/>
  <c r="D15" i="2"/>
  <c r="D19" i="2"/>
  <c r="D47" i="2"/>
  <c r="D51" i="2"/>
  <c r="D63" i="2"/>
  <c r="D71" i="2"/>
  <c r="D79" i="2"/>
  <c r="D5" i="2"/>
  <c r="D9" i="2"/>
  <c r="D13" i="2"/>
  <c r="D17" i="2"/>
  <c r="D21" i="2"/>
  <c r="D25" i="2"/>
  <c r="D29" i="2"/>
  <c r="D33" i="2"/>
  <c r="D37" i="2"/>
  <c r="D41" i="2"/>
  <c r="D45" i="2"/>
  <c r="D49" i="2"/>
  <c r="D53" i="2"/>
  <c r="D57" i="2"/>
  <c r="D61" i="2"/>
  <c r="D65" i="2"/>
  <c r="D69" i="2"/>
  <c r="D73" i="2"/>
  <c r="D77" i="2"/>
  <c r="AO53" i="2" l="1"/>
  <c r="AP53" i="2"/>
  <c r="AO5" i="2"/>
  <c r="AP5" i="2"/>
  <c r="AO49" i="2"/>
  <c r="AP49" i="2"/>
  <c r="AO7" i="2"/>
  <c r="AP7" i="2"/>
  <c r="AO45" i="2"/>
  <c r="AP45" i="2"/>
  <c r="AO56" i="2"/>
  <c r="AP56" i="2"/>
  <c r="AO63" i="2"/>
  <c r="AP63" i="2"/>
  <c r="AO64" i="2"/>
  <c r="AP64" i="2"/>
  <c r="AO79" i="2"/>
  <c r="AP79" i="2"/>
  <c r="AO46" i="2"/>
  <c r="AP46" i="2"/>
  <c r="AO71" i="2"/>
  <c r="AP71" i="2"/>
  <c r="AO8" i="2"/>
  <c r="AP8" i="2"/>
  <c r="AO35" i="2"/>
  <c r="AP35" i="2"/>
  <c r="AO66" i="2"/>
  <c r="AP66" i="2"/>
  <c r="AO41" i="2"/>
  <c r="AP41" i="2"/>
  <c r="AO52" i="2"/>
  <c r="AP52" i="2"/>
  <c r="AO27" i="2"/>
  <c r="AP27" i="2"/>
  <c r="AO48" i="2"/>
  <c r="AP48" i="2"/>
  <c r="AO62" i="2"/>
  <c r="AP62" i="2"/>
  <c r="AO47" i="2"/>
  <c r="AP47" i="2"/>
  <c r="AO67" i="2"/>
  <c r="AP67" i="2"/>
  <c r="AO58" i="2"/>
  <c r="AP58" i="2"/>
  <c r="AO70" i="2"/>
  <c r="AP70" i="2"/>
  <c r="AO11" i="2"/>
  <c r="AP11" i="2"/>
  <c r="AO60" i="2"/>
  <c r="AP60" i="2"/>
  <c r="AO42" i="2"/>
  <c r="AP42" i="2"/>
  <c r="AO16" i="2"/>
  <c r="AP16" i="2"/>
  <c r="AO12" i="2"/>
  <c r="AP12" i="2"/>
  <c r="AO38" i="2"/>
  <c r="AP38" i="2"/>
  <c r="AO21" i="2"/>
  <c r="AP21" i="2"/>
  <c r="AO32" i="2"/>
  <c r="AP32" i="2"/>
  <c r="AO74" i="2"/>
  <c r="AP74" i="2"/>
  <c r="AO17" i="2"/>
  <c r="AP17" i="2"/>
  <c r="AO28" i="2"/>
  <c r="AP28" i="2"/>
  <c r="AO26" i="2"/>
  <c r="AP26" i="2"/>
  <c r="AO61" i="2"/>
  <c r="AP61" i="2"/>
  <c r="AO13" i="2"/>
  <c r="AP13" i="2"/>
  <c r="AO72" i="2"/>
  <c r="AP72" i="2"/>
  <c r="AO24" i="2"/>
  <c r="AP24" i="2"/>
  <c r="AO31" i="2"/>
  <c r="AP31" i="2"/>
  <c r="AO22" i="2"/>
  <c r="AP22" i="2"/>
  <c r="AO34" i="2"/>
  <c r="AP34" i="2"/>
  <c r="AO18" i="2"/>
  <c r="AP18" i="2"/>
  <c r="AO37" i="2"/>
  <c r="AP37" i="2"/>
  <c r="AO51" i="2"/>
  <c r="AP51" i="2"/>
  <c r="AO75" i="2"/>
  <c r="AP75" i="2"/>
  <c r="AO78" i="2"/>
  <c r="AP78" i="2"/>
  <c r="AO33" i="2"/>
  <c r="AP33" i="2"/>
  <c r="AO44" i="2"/>
  <c r="AP44" i="2"/>
  <c r="AO54" i="2"/>
  <c r="AP54" i="2"/>
  <c r="AO14" i="2"/>
  <c r="AP14" i="2"/>
  <c r="AO77" i="2"/>
  <c r="AP77" i="2"/>
  <c r="AO29" i="2"/>
  <c r="AP29" i="2"/>
  <c r="AO19" i="2"/>
  <c r="AP19" i="2"/>
  <c r="AO40" i="2"/>
  <c r="AP40" i="2"/>
  <c r="AO59" i="2"/>
  <c r="AP59" i="2"/>
  <c r="AO30" i="2"/>
  <c r="AP30" i="2"/>
  <c r="AO73" i="2"/>
  <c r="AP73" i="2"/>
  <c r="AO25" i="2"/>
  <c r="AP25" i="2"/>
  <c r="AO15" i="2"/>
  <c r="AP15" i="2"/>
  <c r="AO36" i="2"/>
  <c r="AP36" i="2"/>
  <c r="AO55" i="2"/>
  <c r="AP55" i="2"/>
  <c r="AO10" i="2"/>
  <c r="AP10" i="2"/>
  <c r="AO69" i="2"/>
  <c r="AP69" i="2"/>
  <c r="AO80" i="2"/>
  <c r="AP80" i="2"/>
  <c r="AO43" i="2"/>
  <c r="AP43" i="2"/>
  <c r="AO65" i="2"/>
  <c r="AP65" i="2"/>
  <c r="AO76" i="2"/>
  <c r="AP76" i="2"/>
  <c r="AO39" i="2"/>
  <c r="AP39" i="2"/>
  <c r="AO57" i="2"/>
  <c r="AP57" i="2"/>
  <c r="AO9" i="2"/>
  <c r="AP9" i="2"/>
  <c r="AO68" i="2"/>
  <c r="AP68" i="2"/>
  <c r="AO20" i="2"/>
  <c r="AP20" i="2"/>
  <c r="AO23" i="2"/>
  <c r="AP23" i="2"/>
  <c r="AO50" i="2"/>
  <c r="AP50" i="2"/>
  <c r="AO81" i="2"/>
  <c r="AP81" i="2"/>
  <c r="AO4" i="2"/>
  <c r="AN6" i="2"/>
  <c r="AO6" i="2"/>
  <c r="AN4" i="2"/>
  <c r="AM37" i="2"/>
  <c r="AN37" i="2"/>
  <c r="AM30" i="2"/>
  <c r="AN30" i="2"/>
  <c r="AM53" i="2"/>
  <c r="AN53" i="2"/>
  <c r="AM70" i="2"/>
  <c r="AN70" i="2"/>
  <c r="AM12" i="2"/>
  <c r="AN12" i="2"/>
  <c r="AM8" i="2"/>
  <c r="AN8" i="2"/>
  <c r="AM66" i="2"/>
  <c r="AN66" i="2"/>
  <c r="AM63" i="2"/>
  <c r="AN63" i="2"/>
  <c r="AM48" i="2"/>
  <c r="AN48" i="2"/>
  <c r="AM33" i="2"/>
  <c r="AN33" i="2"/>
  <c r="AM54" i="2"/>
  <c r="AN54" i="2"/>
  <c r="AM29" i="2"/>
  <c r="AN29" i="2"/>
  <c r="AM40" i="2"/>
  <c r="AN40" i="2"/>
  <c r="AM15" i="2"/>
  <c r="AN15" i="2"/>
  <c r="AM55" i="2"/>
  <c r="AN55" i="2"/>
  <c r="AM10" i="2"/>
  <c r="AN10" i="2"/>
  <c r="AM69" i="2"/>
  <c r="AN69" i="2"/>
  <c r="AM21" i="2"/>
  <c r="AN21" i="2"/>
  <c r="AM80" i="2"/>
  <c r="AN80" i="2"/>
  <c r="AM32" i="2"/>
  <c r="AN32" i="2"/>
  <c r="AM43" i="2"/>
  <c r="AN43" i="2"/>
  <c r="AM74" i="2"/>
  <c r="AN74" i="2"/>
  <c r="AM42" i="2"/>
  <c r="AN42" i="2"/>
  <c r="AM64" i="2"/>
  <c r="AN64" i="2"/>
  <c r="AM49" i="2"/>
  <c r="AN49" i="2"/>
  <c r="AM46" i="2"/>
  <c r="AN46" i="2"/>
  <c r="AM71" i="2"/>
  <c r="AN71" i="2"/>
  <c r="AM18" i="2"/>
  <c r="AN18" i="2"/>
  <c r="AM78" i="2"/>
  <c r="AN78" i="2"/>
  <c r="AM14" i="2"/>
  <c r="AN14" i="2"/>
  <c r="AM59" i="2"/>
  <c r="AN59" i="2"/>
  <c r="AM73" i="2"/>
  <c r="AN73" i="2"/>
  <c r="AM38" i="2"/>
  <c r="AN38" i="2"/>
  <c r="AM5" i="2"/>
  <c r="AN5" i="2"/>
  <c r="AM11" i="2"/>
  <c r="AN11" i="2"/>
  <c r="AM79" i="2"/>
  <c r="AN79" i="2"/>
  <c r="AM60" i="2"/>
  <c r="AN60" i="2"/>
  <c r="AM45" i="2"/>
  <c r="AN45" i="2"/>
  <c r="AM35" i="2"/>
  <c r="AN35" i="2"/>
  <c r="AM41" i="2"/>
  <c r="AN41" i="2"/>
  <c r="AM52" i="2"/>
  <c r="AN52" i="2"/>
  <c r="AM51" i="2"/>
  <c r="AN51" i="2"/>
  <c r="AM75" i="2"/>
  <c r="AN75" i="2"/>
  <c r="AM47" i="2"/>
  <c r="AN47" i="2"/>
  <c r="AM67" i="2"/>
  <c r="AN67" i="2"/>
  <c r="AM19" i="2"/>
  <c r="AN19" i="2"/>
  <c r="AM58" i="2"/>
  <c r="AN58" i="2"/>
  <c r="AM25" i="2"/>
  <c r="AN25" i="2"/>
  <c r="AM36" i="2"/>
  <c r="AN36" i="2"/>
  <c r="AM65" i="2"/>
  <c r="AN65" i="2"/>
  <c r="AM17" i="2"/>
  <c r="AN17" i="2"/>
  <c r="AM76" i="2"/>
  <c r="AN76" i="2"/>
  <c r="AM28" i="2"/>
  <c r="AN28" i="2"/>
  <c r="AM39" i="2"/>
  <c r="AN39" i="2"/>
  <c r="AM26" i="2"/>
  <c r="AN26" i="2"/>
  <c r="AM61" i="2"/>
  <c r="AN61" i="2"/>
  <c r="AM13" i="2"/>
  <c r="AN13" i="2"/>
  <c r="AM72" i="2"/>
  <c r="AN72" i="2"/>
  <c r="AM24" i="2"/>
  <c r="AN24" i="2"/>
  <c r="AM31" i="2"/>
  <c r="AN31" i="2"/>
  <c r="AM22" i="2"/>
  <c r="AN22" i="2"/>
  <c r="AM34" i="2"/>
  <c r="AN34" i="2"/>
  <c r="AM16" i="2"/>
  <c r="AN16" i="2"/>
  <c r="AM7" i="2"/>
  <c r="AN7" i="2"/>
  <c r="AM56" i="2"/>
  <c r="AN56" i="2"/>
  <c r="AM27" i="2"/>
  <c r="AN27" i="2"/>
  <c r="AM62" i="2"/>
  <c r="AN62" i="2"/>
  <c r="AM44" i="2"/>
  <c r="AN44" i="2"/>
  <c r="AM77" i="2"/>
  <c r="AN77" i="2"/>
  <c r="AM57" i="2"/>
  <c r="AN57" i="2"/>
  <c r="AM9" i="2"/>
  <c r="AN9" i="2"/>
  <c r="AM68" i="2"/>
  <c r="AN68" i="2"/>
  <c r="AM20" i="2"/>
  <c r="AN20" i="2"/>
  <c r="AM23" i="2"/>
  <c r="AN23" i="2"/>
  <c r="AM50" i="2"/>
  <c r="AN50" i="2"/>
  <c r="AM81" i="2"/>
  <c r="AN81" i="2"/>
  <c r="AM4" i="2"/>
  <c r="AL6" i="2"/>
  <c r="AM6" i="2"/>
  <c r="AL4" i="2"/>
  <c r="AK49" i="2"/>
  <c r="AL49" i="2"/>
  <c r="AK10" i="2"/>
  <c r="AL10" i="2"/>
  <c r="AK5" i="2"/>
  <c r="AL5" i="2"/>
  <c r="AK16" i="2"/>
  <c r="AL16" i="2"/>
  <c r="AK11" i="2"/>
  <c r="AL11" i="2"/>
  <c r="AK79" i="2"/>
  <c r="AL79" i="2"/>
  <c r="AK12" i="2"/>
  <c r="AL12" i="2"/>
  <c r="AK46" i="2"/>
  <c r="AL46" i="2"/>
  <c r="AK56" i="2"/>
  <c r="AL56" i="2"/>
  <c r="AK66" i="2"/>
  <c r="AL66" i="2"/>
  <c r="AK63" i="2"/>
  <c r="AL63" i="2"/>
  <c r="AK27" i="2"/>
  <c r="AL27" i="2"/>
  <c r="AK48" i="2"/>
  <c r="AL48" i="2"/>
  <c r="AK62" i="2"/>
  <c r="AL62" i="2"/>
  <c r="AK44" i="2"/>
  <c r="AL44" i="2"/>
  <c r="AK54" i="2"/>
  <c r="AL54" i="2"/>
  <c r="AK29" i="2"/>
  <c r="AL29" i="2"/>
  <c r="AK40" i="2"/>
  <c r="AL40" i="2"/>
  <c r="AK30" i="2"/>
  <c r="AL30" i="2"/>
  <c r="AK73" i="2"/>
  <c r="AL73" i="2"/>
  <c r="AK15" i="2"/>
  <c r="AL15" i="2"/>
  <c r="AK36" i="2"/>
  <c r="AL36" i="2"/>
  <c r="AK69" i="2"/>
  <c r="AL69" i="2"/>
  <c r="AK21" i="2"/>
  <c r="AL21" i="2"/>
  <c r="AK80" i="2"/>
  <c r="AL80" i="2"/>
  <c r="AK32" i="2"/>
  <c r="AL32" i="2"/>
  <c r="AK43" i="2"/>
  <c r="AL43" i="2"/>
  <c r="AK74" i="2"/>
  <c r="AL74" i="2"/>
  <c r="AK42" i="2"/>
  <c r="AL42" i="2"/>
  <c r="AK37" i="2"/>
  <c r="AL37" i="2"/>
  <c r="AK75" i="2"/>
  <c r="AL75" i="2"/>
  <c r="AK47" i="2"/>
  <c r="AL47" i="2"/>
  <c r="AK14" i="2"/>
  <c r="AL14" i="2"/>
  <c r="AK77" i="2"/>
  <c r="AL77" i="2"/>
  <c r="AK19" i="2"/>
  <c r="AL19" i="2"/>
  <c r="AK59" i="2"/>
  <c r="AL59" i="2"/>
  <c r="AK58" i="2"/>
  <c r="AL58" i="2"/>
  <c r="AK25" i="2"/>
  <c r="AL25" i="2"/>
  <c r="AK55" i="2"/>
  <c r="AL55" i="2"/>
  <c r="AK65" i="2"/>
  <c r="AL65" i="2"/>
  <c r="AK17" i="2"/>
  <c r="AL17" i="2"/>
  <c r="AK76" i="2"/>
  <c r="AL76" i="2"/>
  <c r="AK28" i="2"/>
  <c r="AL28" i="2"/>
  <c r="AK39" i="2"/>
  <c r="AL39" i="2"/>
  <c r="AK26" i="2"/>
  <c r="AL26" i="2"/>
  <c r="AK38" i="2"/>
  <c r="AL38" i="2"/>
  <c r="AK53" i="2"/>
  <c r="AL53" i="2"/>
  <c r="AK64" i="2"/>
  <c r="AL64" i="2"/>
  <c r="AK70" i="2"/>
  <c r="AL70" i="2"/>
  <c r="AK60" i="2"/>
  <c r="AL60" i="2"/>
  <c r="AK7" i="2"/>
  <c r="AL7" i="2"/>
  <c r="AK45" i="2"/>
  <c r="AL45" i="2"/>
  <c r="AK71" i="2"/>
  <c r="AL71" i="2"/>
  <c r="AK8" i="2"/>
  <c r="AL8" i="2"/>
  <c r="AK35" i="2"/>
  <c r="AL35" i="2"/>
  <c r="AK41" i="2"/>
  <c r="AL41" i="2"/>
  <c r="AK52" i="2"/>
  <c r="AL52" i="2"/>
  <c r="AK18" i="2"/>
  <c r="AL18" i="2"/>
  <c r="AK51" i="2"/>
  <c r="AL51" i="2"/>
  <c r="AK78" i="2"/>
  <c r="AL78" i="2"/>
  <c r="AK33" i="2"/>
  <c r="AL33" i="2"/>
  <c r="AK67" i="2"/>
  <c r="AL67" i="2"/>
  <c r="AK61" i="2"/>
  <c r="AL61" i="2"/>
  <c r="AK13" i="2"/>
  <c r="AL13" i="2"/>
  <c r="AK72" i="2"/>
  <c r="AL72" i="2"/>
  <c r="AK24" i="2"/>
  <c r="AL24" i="2"/>
  <c r="AK31" i="2"/>
  <c r="AL31" i="2"/>
  <c r="AK22" i="2"/>
  <c r="AL22" i="2"/>
  <c r="AK34" i="2"/>
  <c r="AL34" i="2"/>
  <c r="AK57" i="2"/>
  <c r="AL57" i="2"/>
  <c r="AK9" i="2"/>
  <c r="AL9" i="2"/>
  <c r="AK68" i="2"/>
  <c r="AL68" i="2"/>
  <c r="AK20" i="2"/>
  <c r="AL20" i="2"/>
  <c r="AK23" i="2"/>
  <c r="AL23" i="2"/>
  <c r="AK50" i="2"/>
  <c r="AL50" i="2"/>
  <c r="AK81" i="2"/>
  <c r="AL81" i="2"/>
  <c r="AK4" i="2"/>
  <c r="AJ6" i="2"/>
  <c r="AK6" i="2"/>
  <c r="AJ4" i="2"/>
  <c r="AI51" i="2"/>
  <c r="AJ51" i="2"/>
  <c r="AI75" i="2"/>
  <c r="AJ75" i="2"/>
  <c r="AI33" i="2"/>
  <c r="AJ33" i="2"/>
  <c r="AI59" i="2"/>
  <c r="AJ59" i="2"/>
  <c r="AI71" i="2"/>
  <c r="AJ71" i="2"/>
  <c r="AI64" i="2"/>
  <c r="AJ64" i="2"/>
  <c r="AI70" i="2"/>
  <c r="AJ70" i="2"/>
  <c r="AI60" i="2"/>
  <c r="AJ60" i="2"/>
  <c r="AI45" i="2"/>
  <c r="AJ45" i="2"/>
  <c r="AI35" i="2"/>
  <c r="AJ35" i="2"/>
  <c r="AI18" i="2"/>
  <c r="AJ18" i="2"/>
  <c r="AI42" i="2"/>
  <c r="AJ42" i="2"/>
  <c r="AI5" i="2"/>
  <c r="AJ5" i="2"/>
  <c r="AI16" i="2"/>
  <c r="AJ16" i="2"/>
  <c r="AI79" i="2"/>
  <c r="AJ79" i="2"/>
  <c r="AI7" i="2"/>
  <c r="AJ7" i="2"/>
  <c r="AI8" i="2"/>
  <c r="AJ8" i="2"/>
  <c r="AI27" i="2"/>
  <c r="AJ27" i="2"/>
  <c r="AI38" i="2"/>
  <c r="AJ38" i="2"/>
  <c r="AI53" i="2"/>
  <c r="AJ53" i="2"/>
  <c r="AI11" i="2"/>
  <c r="AJ11" i="2"/>
  <c r="AI49" i="2"/>
  <c r="AJ49" i="2"/>
  <c r="AI12" i="2"/>
  <c r="AJ12" i="2"/>
  <c r="AI46" i="2"/>
  <c r="AJ46" i="2"/>
  <c r="AI56" i="2"/>
  <c r="AJ56" i="2"/>
  <c r="AI66" i="2"/>
  <c r="AJ66" i="2"/>
  <c r="AI41" i="2"/>
  <c r="AJ41" i="2"/>
  <c r="AI63" i="2"/>
  <c r="AJ63" i="2"/>
  <c r="AI52" i="2"/>
  <c r="AJ52" i="2"/>
  <c r="AI37" i="2"/>
  <c r="AJ37" i="2"/>
  <c r="AI48" i="2"/>
  <c r="AJ48" i="2"/>
  <c r="AI78" i="2"/>
  <c r="AJ78" i="2"/>
  <c r="AI62" i="2"/>
  <c r="AJ62" i="2"/>
  <c r="AI47" i="2"/>
  <c r="AJ47" i="2"/>
  <c r="AI44" i="2"/>
  <c r="AJ44" i="2"/>
  <c r="AI67" i="2"/>
  <c r="AJ67" i="2"/>
  <c r="AI54" i="2"/>
  <c r="AJ54" i="2"/>
  <c r="AI14" i="2"/>
  <c r="AJ14" i="2"/>
  <c r="AI77" i="2"/>
  <c r="AJ77" i="2"/>
  <c r="AI29" i="2"/>
  <c r="AJ29" i="2"/>
  <c r="AI19" i="2"/>
  <c r="AJ19" i="2"/>
  <c r="AI40" i="2"/>
  <c r="AJ40" i="2"/>
  <c r="AI30" i="2"/>
  <c r="AJ30" i="2"/>
  <c r="AI58" i="2"/>
  <c r="AJ58" i="2"/>
  <c r="AI73" i="2"/>
  <c r="AJ73" i="2"/>
  <c r="AI25" i="2"/>
  <c r="AJ25" i="2"/>
  <c r="AI15" i="2"/>
  <c r="AJ15" i="2"/>
  <c r="AI36" i="2"/>
  <c r="AJ36" i="2"/>
  <c r="AI55" i="2"/>
  <c r="AJ55" i="2"/>
  <c r="AI10" i="2"/>
  <c r="AJ10" i="2"/>
  <c r="AI21" i="2"/>
  <c r="AJ21" i="2"/>
  <c r="AI43" i="2"/>
  <c r="AJ43" i="2"/>
  <c r="AI17" i="2"/>
  <c r="AJ17" i="2"/>
  <c r="AI28" i="2"/>
  <c r="AJ28" i="2"/>
  <c r="AI39" i="2"/>
  <c r="AJ39" i="2"/>
  <c r="AI26" i="2"/>
  <c r="AJ26" i="2"/>
  <c r="AI61" i="2"/>
  <c r="AJ61" i="2"/>
  <c r="AI13" i="2"/>
  <c r="AJ13" i="2"/>
  <c r="AI72" i="2"/>
  <c r="AJ72" i="2"/>
  <c r="AI24" i="2"/>
  <c r="AJ24" i="2"/>
  <c r="AI31" i="2"/>
  <c r="AJ31" i="2"/>
  <c r="AI22" i="2"/>
  <c r="AJ22" i="2"/>
  <c r="AI34" i="2"/>
  <c r="AJ34" i="2"/>
  <c r="AI69" i="2"/>
  <c r="AJ69" i="2"/>
  <c r="AI80" i="2"/>
  <c r="AJ80" i="2"/>
  <c r="AI32" i="2"/>
  <c r="AJ32" i="2"/>
  <c r="AI74" i="2"/>
  <c r="AJ74" i="2"/>
  <c r="AI65" i="2"/>
  <c r="AJ65" i="2"/>
  <c r="AI76" i="2"/>
  <c r="AJ76" i="2"/>
  <c r="AI57" i="2"/>
  <c r="AJ57" i="2"/>
  <c r="AI9" i="2"/>
  <c r="AJ9" i="2"/>
  <c r="AI68" i="2"/>
  <c r="AJ68" i="2"/>
  <c r="AI20" i="2"/>
  <c r="AJ20" i="2"/>
  <c r="AI23" i="2"/>
  <c r="AJ23" i="2"/>
  <c r="AI50" i="2"/>
  <c r="AJ50" i="2"/>
  <c r="AI81" i="2"/>
  <c r="AJ81" i="2"/>
  <c r="AI4" i="2"/>
  <c r="AH6" i="2"/>
  <c r="AI6" i="2"/>
  <c r="AH4" i="2"/>
  <c r="AG5" i="2"/>
  <c r="AH5" i="2"/>
  <c r="AG16" i="2"/>
  <c r="AH16" i="2"/>
  <c r="AG70" i="2"/>
  <c r="AH70" i="2"/>
  <c r="AG79" i="2"/>
  <c r="AH79" i="2"/>
  <c r="AG7" i="2"/>
  <c r="AH7" i="2"/>
  <c r="AG45" i="2"/>
  <c r="AH45" i="2"/>
  <c r="AG56" i="2"/>
  <c r="AH56" i="2"/>
  <c r="AG35" i="2"/>
  <c r="AH35" i="2"/>
  <c r="AG41" i="2"/>
  <c r="AH41" i="2"/>
  <c r="AG47" i="2"/>
  <c r="AH47" i="2"/>
  <c r="AG18" i="2"/>
  <c r="AH18" i="2"/>
  <c r="AG51" i="2"/>
  <c r="AH51" i="2"/>
  <c r="AG75" i="2"/>
  <c r="AH75" i="2"/>
  <c r="AG62" i="2"/>
  <c r="AH62" i="2"/>
  <c r="AG44" i="2"/>
  <c r="AH44" i="2"/>
  <c r="AG54" i="2"/>
  <c r="AH54" i="2"/>
  <c r="AG77" i="2"/>
  <c r="AH77" i="2"/>
  <c r="AG19" i="2"/>
  <c r="AH19" i="2"/>
  <c r="AG59" i="2"/>
  <c r="AH59" i="2"/>
  <c r="AG73" i="2"/>
  <c r="AH73" i="2"/>
  <c r="AG36" i="2"/>
  <c r="AH36" i="2"/>
  <c r="AG10" i="2"/>
  <c r="AH10" i="2"/>
  <c r="AG42" i="2"/>
  <c r="AH42" i="2"/>
  <c r="AG53" i="2"/>
  <c r="AH53" i="2"/>
  <c r="AG64" i="2"/>
  <c r="AH64" i="2"/>
  <c r="AG11" i="2"/>
  <c r="AH11" i="2"/>
  <c r="AG49" i="2"/>
  <c r="AH49" i="2"/>
  <c r="AG60" i="2"/>
  <c r="AH60" i="2"/>
  <c r="AG12" i="2"/>
  <c r="AH12" i="2"/>
  <c r="AG46" i="2"/>
  <c r="AH46" i="2"/>
  <c r="AG71" i="2"/>
  <c r="AH71" i="2"/>
  <c r="AG8" i="2"/>
  <c r="AH8" i="2"/>
  <c r="AG66" i="2"/>
  <c r="AH66" i="2"/>
  <c r="AG63" i="2"/>
  <c r="AH63" i="2"/>
  <c r="AG52" i="2"/>
  <c r="AH52" i="2"/>
  <c r="AG27" i="2"/>
  <c r="AH27" i="2"/>
  <c r="AG37" i="2"/>
  <c r="AH37" i="2"/>
  <c r="AG48" i="2"/>
  <c r="AH48" i="2"/>
  <c r="AG78" i="2"/>
  <c r="AH78" i="2"/>
  <c r="AG33" i="2"/>
  <c r="AH33" i="2"/>
  <c r="AG67" i="2"/>
  <c r="AH67" i="2"/>
  <c r="AG14" i="2"/>
  <c r="AH14" i="2"/>
  <c r="AG29" i="2"/>
  <c r="AH29" i="2"/>
  <c r="AG40" i="2"/>
  <c r="AH40" i="2"/>
  <c r="AG30" i="2"/>
  <c r="AH30" i="2"/>
  <c r="AG58" i="2"/>
  <c r="AH58" i="2"/>
  <c r="AG25" i="2"/>
  <c r="AH25" i="2"/>
  <c r="AG15" i="2"/>
  <c r="AH15" i="2"/>
  <c r="AG55" i="2"/>
  <c r="AH55" i="2"/>
  <c r="AG69" i="2"/>
  <c r="AH69" i="2"/>
  <c r="AG21" i="2"/>
  <c r="AH21" i="2"/>
  <c r="AG80" i="2"/>
  <c r="AH80" i="2"/>
  <c r="AG32" i="2"/>
  <c r="AH32" i="2"/>
  <c r="AG43" i="2"/>
  <c r="AH43" i="2"/>
  <c r="AG74" i="2"/>
  <c r="AH74" i="2"/>
  <c r="AG65" i="2"/>
  <c r="AH65" i="2"/>
  <c r="AG17" i="2"/>
  <c r="AH17" i="2"/>
  <c r="AG76" i="2"/>
  <c r="AH76" i="2"/>
  <c r="AG28" i="2"/>
  <c r="AH28" i="2"/>
  <c r="AG39" i="2"/>
  <c r="AH39" i="2"/>
  <c r="AG26" i="2"/>
  <c r="AH26" i="2"/>
  <c r="AG38" i="2"/>
  <c r="AH38" i="2"/>
  <c r="AG61" i="2"/>
  <c r="AH61" i="2"/>
  <c r="AG13" i="2"/>
  <c r="AH13" i="2"/>
  <c r="AG72" i="2"/>
  <c r="AH72" i="2"/>
  <c r="AG24" i="2"/>
  <c r="AH24" i="2"/>
  <c r="AG31" i="2"/>
  <c r="AH31" i="2"/>
  <c r="AG22" i="2"/>
  <c r="AH22" i="2"/>
  <c r="AG34" i="2"/>
  <c r="AH34" i="2"/>
  <c r="AG57" i="2"/>
  <c r="AH57" i="2"/>
  <c r="AG9" i="2"/>
  <c r="AH9" i="2"/>
  <c r="AG68" i="2"/>
  <c r="AH68" i="2"/>
  <c r="AG20" i="2"/>
  <c r="AH20" i="2"/>
  <c r="AG23" i="2"/>
  <c r="AH23" i="2"/>
  <c r="AG50" i="2"/>
  <c r="AH50" i="2"/>
  <c r="AG81" i="2"/>
  <c r="AH81" i="2"/>
  <c r="AG4" i="2"/>
  <c r="AF6" i="2"/>
  <c r="AG6" i="2"/>
  <c r="AF4" i="2"/>
  <c r="AE5" i="2"/>
  <c r="AF5" i="2"/>
  <c r="AE16" i="2"/>
  <c r="AF16" i="2"/>
  <c r="AE79" i="2"/>
  <c r="AF79" i="2"/>
  <c r="AE12" i="2"/>
  <c r="AF12" i="2"/>
  <c r="AE45" i="2"/>
  <c r="AF45" i="2"/>
  <c r="AE56" i="2"/>
  <c r="AF56" i="2"/>
  <c r="AE8" i="2"/>
  <c r="AF8" i="2"/>
  <c r="AE35" i="2"/>
  <c r="AF35" i="2"/>
  <c r="AE66" i="2"/>
  <c r="AF66" i="2"/>
  <c r="AE41" i="2"/>
  <c r="AF41" i="2"/>
  <c r="AE63" i="2"/>
  <c r="AF63" i="2"/>
  <c r="AE52" i="2"/>
  <c r="AF52" i="2"/>
  <c r="AE18" i="2"/>
  <c r="AF18" i="2"/>
  <c r="AE53" i="2"/>
  <c r="AF53" i="2"/>
  <c r="AE70" i="2"/>
  <c r="AF70" i="2"/>
  <c r="AE7" i="2"/>
  <c r="AF7" i="2"/>
  <c r="AE51" i="2"/>
  <c r="AF51" i="2"/>
  <c r="AE64" i="2"/>
  <c r="AF64" i="2"/>
  <c r="AE49" i="2"/>
  <c r="AF49" i="2"/>
  <c r="AE46" i="2"/>
  <c r="AF46" i="2"/>
  <c r="AE67" i="2"/>
  <c r="AF67" i="2"/>
  <c r="AE11" i="2"/>
  <c r="AF11" i="2"/>
  <c r="AE60" i="2"/>
  <c r="AF60" i="2"/>
  <c r="AE71" i="2"/>
  <c r="AF71" i="2"/>
  <c r="AE65" i="2"/>
  <c r="AF65" i="2"/>
  <c r="AE27" i="2"/>
  <c r="AF27" i="2"/>
  <c r="AE37" i="2"/>
  <c r="AF37" i="2"/>
  <c r="AE48" i="2"/>
  <c r="AF48" i="2"/>
  <c r="AE75" i="2"/>
  <c r="AF75" i="2"/>
  <c r="AE78" i="2"/>
  <c r="AF78" i="2"/>
  <c r="AE62" i="2"/>
  <c r="AF62" i="2"/>
  <c r="AE33" i="2"/>
  <c r="AF33" i="2"/>
  <c r="AE47" i="2"/>
  <c r="AF47" i="2"/>
  <c r="AE44" i="2"/>
  <c r="AF44" i="2"/>
  <c r="AE54" i="2"/>
  <c r="AF54" i="2"/>
  <c r="AE14" i="2"/>
  <c r="AF14" i="2"/>
  <c r="AE77" i="2"/>
  <c r="AF77" i="2"/>
  <c r="AE29" i="2"/>
  <c r="AF29" i="2"/>
  <c r="AE19" i="2"/>
  <c r="AF19" i="2"/>
  <c r="AE40" i="2"/>
  <c r="AF40" i="2"/>
  <c r="AE59" i="2"/>
  <c r="AF59" i="2"/>
  <c r="AE30" i="2"/>
  <c r="AF30" i="2"/>
  <c r="AE58" i="2"/>
  <c r="AF58" i="2"/>
  <c r="AE73" i="2"/>
  <c r="AF73" i="2"/>
  <c r="AE25" i="2"/>
  <c r="AF25" i="2"/>
  <c r="AE15" i="2"/>
  <c r="AF15" i="2"/>
  <c r="AE36" i="2"/>
  <c r="AF36" i="2"/>
  <c r="AE55" i="2"/>
  <c r="AF55" i="2"/>
  <c r="AE10" i="2"/>
  <c r="AF10" i="2"/>
  <c r="AE69" i="2"/>
  <c r="AF69" i="2"/>
  <c r="AE80" i="2"/>
  <c r="AF80" i="2"/>
  <c r="AE43" i="2"/>
  <c r="AF43" i="2"/>
  <c r="AE74" i="2"/>
  <c r="AF74" i="2"/>
  <c r="AE76" i="2"/>
  <c r="AF76" i="2"/>
  <c r="AE39" i="2"/>
  <c r="AF39" i="2"/>
  <c r="AE13" i="2"/>
  <c r="AF13" i="2"/>
  <c r="AE31" i="2"/>
  <c r="AF31" i="2"/>
  <c r="AE22" i="2"/>
  <c r="AF22" i="2"/>
  <c r="AE34" i="2"/>
  <c r="AF34" i="2"/>
  <c r="AE21" i="2"/>
  <c r="AF21" i="2"/>
  <c r="AE32" i="2"/>
  <c r="AF32" i="2"/>
  <c r="AE42" i="2"/>
  <c r="AF42" i="2"/>
  <c r="AE17" i="2"/>
  <c r="AF17" i="2"/>
  <c r="AE28" i="2"/>
  <c r="AF28" i="2"/>
  <c r="AE26" i="2"/>
  <c r="AF26" i="2"/>
  <c r="AE38" i="2"/>
  <c r="AF38" i="2"/>
  <c r="AE61" i="2"/>
  <c r="AF61" i="2"/>
  <c r="AE72" i="2"/>
  <c r="AF72" i="2"/>
  <c r="AE24" i="2"/>
  <c r="AF24" i="2"/>
  <c r="AE57" i="2"/>
  <c r="AF57" i="2"/>
  <c r="AE9" i="2"/>
  <c r="AF9" i="2"/>
  <c r="AE68" i="2"/>
  <c r="AF68" i="2"/>
  <c r="AE20" i="2"/>
  <c r="AF20" i="2"/>
  <c r="AE23" i="2"/>
  <c r="AF23" i="2"/>
  <c r="AE50" i="2"/>
  <c r="AF50" i="2"/>
  <c r="AE81" i="2"/>
  <c r="AF81" i="2"/>
  <c r="AE4" i="2"/>
  <c r="AD6" i="2"/>
  <c r="AE6" i="2"/>
  <c r="AD4" i="2"/>
  <c r="AC53" i="2"/>
  <c r="AD53" i="2"/>
  <c r="AC11" i="2"/>
  <c r="AD11" i="2"/>
  <c r="AC60" i="2"/>
  <c r="AD60" i="2"/>
  <c r="AC45" i="2"/>
  <c r="AD45" i="2"/>
  <c r="AC66" i="2"/>
  <c r="AD66" i="2"/>
  <c r="AC75" i="2"/>
  <c r="AD75" i="2"/>
  <c r="AC64" i="2"/>
  <c r="AD64" i="2"/>
  <c r="AC49" i="2"/>
  <c r="AD49" i="2"/>
  <c r="AC7" i="2"/>
  <c r="AD7" i="2"/>
  <c r="AC8" i="2"/>
  <c r="AD8" i="2"/>
  <c r="AC27" i="2"/>
  <c r="AD27" i="2"/>
  <c r="AC44" i="2"/>
  <c r="AD44" i="2"/>
  <c r="AC5" i="2"/>
  <c r="AD5" i="2"/>
  <c r="AC70" i="2"/>
  <c r="AD70" i="2"/>
  <c r="AC46" i="2"/>
  <c r="AD46" i="2"/>
  <c r="AC56" i="2"/>
  <c r="AD56" i="2"/>
  <c r="AC41" i="2"/>
  <c r="AD41" i="2"/>
  <c r="AC52" i="2"/>
  <c r="AD52" i="2"/>
  <c r="AC37" i="2"/>
  <c r="AD37" i="2"/>
  <c r="AC62" i="2"/>
  <c r="AD62" i="2"/>
  <c r="AC47" i="2"/>
  <c r="AD47" i="2"/>
  <c r="AC74" i="2"/>
  <c r="AD74" i="2"/>
  <c r="AC51" i="2"/>
  <c r="AD51" i="2"/>
  <c r="AC78" i="2"/>
  <c r="AD78" i="2"/>
  <c r="AC67" i="2"/>
  <c r="AD67" i="2"/>
  <c r="AC38" i="2"/>
  <c r="AD38" i="2"/>
  <c r="AC16" i="2"/>
  <c r="AD16" i="2"/>
  <c r="AC79" i="2"/>
  <c r="AD79" i="2"/>
  <c r="AC12" i="2"/>
  <c r="AD12" i="2"/>
  <c r="AC71" i="2"/>
  <c r="AD71" i="2"/>
  <c r="AC35" i="2"/>
  <c r="AD35" i="2"/>
  <c r="AC63" i="2"/>
  <c r="AD63" i="2"/>
  <c r="AC18" i="2"/>
  <c r="AD18" i="2"/>
  <c r="AC48" i="2"/>
  <c r="AD48" i="2"/>
  <c r="AC33" i="2"/>
  <c r="AD33" i="2"/>
  <c r="AC54" i="2"/>
  <c r="AD54" i="2"/>
  <c r="AC14" i="2"/>
  <c r="AD14" i="2"/>
  <c r="AC77" i="2"/>
  <c r="AD77" i="2"/>
  <c r="AC29" i="2"/>
  <c r="AD29" i="2"/>
  <c r="AC19" i="2"/>
  <c r="AD19" i="2"/>
  <c r="AC40" i="2"/>
  <c r="AD40" i="2"/>
  <c r="AC59" i="2"/>
  <c r="AD59" i="2"/>
  <c r="AC30" i="2"/>
  <c r="AD30" i="2"/>
  <c r="AC58" i="2"/>
  <c r="AD58" i="2"/>
  <c r="AC73" i="2"/>
  <c r="AD73" i="2"/>
  <c r="AC25" i="2"/>
  <c r="AD25" i="2"/>
  <c r="AC15" i="2"/>
  <c r="AD15" i="2"/>
  <c r="AC36" i="2"/>
  <c r="AD36" i="2"/>
  <c r="AC55" i="2"/>
  <c r="AD55" i="2"/>
  <c r="AC10" i="2"/>
  <c r="AD10" i="2"/>
  <c r="AC21" i="2"/>
  <c r="AD21" i="2"/>
  <c r="AC32" i="2"/>
  <c r="AD32" i="2"/>
  <c r="AC43" i="2"/>
  <c r="AD43" i="2"/>
  <c r="AC65" i="2"/>
  <c r="AD65" i="2"/>
  <c r="AC76" i="2"/>
  <c r="AD76" i="2"/>
  <c r="AC39" i="2"/>
  <c r="AD39" i="2"/>
  <c r="AC72" i="2"/>
  <c r="AD72" i="2"/>
  <c r="AC31" i="2"/>
  <c r="AD31" i="2"/>
  <c r="AC22" i="2"/>
  <c r="AD22" i="2"/>
  <c r="AC34" i="2"/>
  <c r="AD34" i="2"/>
  <c r="AC69" i="2"/>
  <c r="AD69" i="2"/>
  <c r="AC80" i="2"/>
  <c r="AD80" i="2"/>
  <c r="AC42" i="2"/>
  <c r="AD42" i="2"/>
  <c r="AC17" i="2"/>
  <c r="AD17" i="2"/>
  <c r="AC28" i="2"/>
  <c r="AD28" i="2"/>
  <c r="AC26" i="2"/>
  <c r="AD26" i="2"/>
  <c r="AC61" i="2"/>
  <c r="AD61" i="2"/>
  <c r="AC13" i="2"/>
  <c r="AD13" i="2"/>
  <c r="AC24" i="2"/>
  <c r="AD24" i="2"/>
  <c r="AC57" i="2"/>
  <c r="AD57" i="2"/>
  <c r="AC9" i="2"/>
  <c r="AD9" i="2"/>
  <c r="AC68" i="2"/>
  <c r="AD68" i="2"/>
  <c r="AC20" i="2"/>
  <c r="AD20" i="2"/>
  <c r="AC23" i="2"/>
  <c r="AD23" i="2"/>
  <c r="AC50" i="2"/>
  <c r="AD50" i="2"/>
  <c r="AC81" i="2"/>
  <c r="AD81" i="2"/>
  <c r="AC4" i="2"/>
  <c r="AB6" i="2"/>
  <c r="AC6" i="2"/>
  <c r="AB4" i="2"/>
  <c r="AA37" i="2"/>
  <c r="AB37" i="2"/>
  <c r="AA75" i="2"/>
  <c r="AB75" i="2"/>
  <c r="AA33" i="2"/>
  <c r="AB33" i="2"/>
  <c r="AA67" i="2"/>
  <c r="AB67" i="2"/>
  <c r="AA14" i="2"/>
  <c r="AB14" i="2"/>
  <c r="AA29" i="2"/>
  <c r="AB29" i="2"/>
  <c r="AA30" i="2"/>
  <c r="AB30" i="2"/>
  <c r="AA58" i="2"/>
  <c r="AB58" i="2"/>
  <c r="AA73" i="2"/>
  <c r="AB73" i="2"/>
  <c r="AA25" i="2"/>
  <c r="AB25" i="2"/>
  <c r="AA15" i="2"/>
  <c r="AB15" i="2"/>
  <c r="AA36" i="2"/>
  <c r="AB36" i="2"/>
  <c r="AA55" i="2"/>
  <c r="AB55" i="2"/>
  <c r="AA10" i="2"/>
  <c r="AB10" i="2"/>
  <c r="AA69" i="2"/>
  <c r="AB69" i="2"/>
  <c r="AA21" i="2"/>
  <c r="AB21" i="2"/>
  <c r="AA80" i="2"/>
  <c r="AB80" i="2"/>
  <c r="AA32" i="2"/>
  <c r="AB32" i="2"/>
  <c r="AA43" i="2"/>
  <c r="AB43" i="2"/>
  <c r="AA74" i="2"/>
  <c r="AB74" i="2"/>
  <c r="AA42" i="2"/>
  <c r="AB42" i="2"/>
  <c r="AA65" i="2"/>
  <c r="AB65" i="2"/>
  <c r="AA17" i="2"/>
  <c r="AB17" i="2"/>
  <c r="AA76" i="2"/>
  <c r="AB76" i="2"/>
  <c r="AA28" i="2"/>
  <c r="AB28" i="2"/>
  <c r="AA39" i="2"/>
  <c r="AB39" i="2"/>
  <c r="AA26" i="2"/>
  <c r="AB26" i="2"/>
  <c r="AA38" i="2"/>
  <c r="AB38" i="2"/>
  <c r="AA5" i="2"/>
  <c r="AB5" i="2"/>
  <c r="AA11" i="2"/>
  <c r="AB11" i="2"/>
  <c r="AA49" i="2"/>
  <c r="AB49" i="2"/>
  <c r="AA60" i="2"/>
  <c r="AB60" i="2"/>
  <c r="AA7" i="2"/>
  <c r="AB7" i="2"/>
  <c r="AA45" i="2"/>
  <c r="AB45" i="2"/>
  <c r="AA8" i="2"/>
  <c r="AB8" i="2"/>
  <c r="AA66" i="2"/>
  <c r="AB66" i="2"/>
  <c r="AA63" i="2"/>
  <c r="AB63" i="2"/>
  <c r="AA27" i="2"/>
  <c r="AB27" i="2"/>
  <c r="AA51" i="2"/>
  <c r="AB51" i="2"/>
  <c r="AA62" i="2"/>
  <c r="AB62" i="2"/>
  <c r="AA47" i="2"/>
  <c r="AB47" i="2"/>
  <c r="AA77" i="2"/>
  <c r="AB77" i="2"/>
  <c r="AA40" i="2"/>
  <c r="AB40" i="2"/>
  <c r="AA13" i="2"/>
  <c r="AB13" i="2"/>
  <c r="AA24" i="2"/>
  <c r="AB24" i="2"/>
  <c r="AA31" i="2"/>
  <c r="AB31" i="2"/>
  <c r="AA22" i="2"/>
  <c r="AB22" i="2"/>
  <c r="AA34" i="2"/>
  <c r="AB34" i="2"/>
  <c r="AA53" i="2"/>
  <c r="AB53" i="2"/>
  <c r="AA64" i="2"/>
  <c r="AB64" i="2"/>
  <c r="AA16" i="2"/>
  <c r="AB16" i="2"/>
  <c r="AA70" i="2"/>
  <c r="AB70" i="2"/>
  <c r="AA79" i="2"/>
  <c r="AB79" i="2"/>
  <c r="AA12" i="2"/>
  <c r="AB12" i="2"/>
  <c r="AA46" i="2"/>
  <c r="AB46" i="2"/>
  <c r="AA71" i="2"/>
  <c r="AB71" i="2"/>
  <c r="AA56" i="2"/>
  <c r="AB56" i="2"/>
  <c r="AA35" i="2"/>
  <c r="AB35" i="2"/>
  <c r="AA41" i="2"/>
  <c r="AB41" i="2"/>
  <c r="AA52" i="2"/>
  <c r="AB52" i="2"/>
  <c r="AA18" i="2"/>
  <c r="AB18" i="2"/>
  <c r="AA48" i="2"/>
  <c r="AB48" i="2"/>
  <c r="AA78" i="2"/>
  <c r="AB78" i="2"/>
  <c r="AA44" i="2"/>
  <c r="AB44" i="2"/>
  <c r="AA54" i="2"/>
  <c r="AB54" i="2"/>
  <c r="AA19" i="2"/>
  <c r="AB19" i="2"/>
  <c r="AA59" i="2"/>
  <c r="AB59" i="2"/>
  <c r="AA61" i="2"/>
  <c r="AB61" i="2"/>
  <c r="AA72" i="2"/>
  <c r="AB72" i="2"/>
  <c r="AA57" i="2"/>
  <c r="AB57" i="2"/>
  <c r="AA9" i="2"/>
  <c r="AB9" i="2"/>
  <c r="AA68" i="2"/>
  <c r="AB68" i="2"/>
  <c r="AA20" i="2"/>
  <c r="AB20" i="2"/>
  <c r="AA23" i="2"/>
  <c r="AB23" i="2"/>
  <c r="AA50" i="2"/>
  <c r="AB50" i="2"/>
  <c r="AA81" i="2"/>
  <c r="AB81" i="2"/>
  <c r="AA4" i="2"/>
  <c r="Z6" i="2"/>
  <c r="AA6" i="2"/>
  <c r="Z4" i="2"/>
  <c r="Y10" i="2"/>
  <c r="Z10" i="2"/>
  <c r="Y5" i="2"/>
  <c r="Z5" i="2"/>
  <c r="Y11" i="2"/>
  <c r="Z11" i="2"/>
  <c r="Y60" i="2"/>
  <c r="Z60" i="2"/>
  <c r="Y46" i="2"/>
  <c r="Z46" i="2"/>
  <c r="Y56" i="2"/>
  <c r="Z56" i="2"/>
  <c r="Y35" i="2"/>
  <c r="Z35" i="2"/>
  <c r="Y63" i="2"/>
  <c r="Z63" i="2"/>
  <c r="Y18" i="2"/>
  <c r="Z18" i="2"/>
  <c r="Y48" i="2"/>
  <c r="Z48" i="2"/>
  <c r="Y78" i="2"/>
  <c r="Z78" i="2"/>
  <c r="Y47" i="2"/>
  <c r="Z47" i="2"/>
  <c r="Y77" i="2"/>
  <c r="Z77" i="2"/>
  <c r="Y40" i="2"/>
  <c r="Z40" i="2"/>
  <c r="Y30" i="2"/>
  <c r="Z30" i="2"/>
  <c r="Y25" i="2"/>
  <c r="Z25" i="2"/>
  <c r="Y55" i="2"/>
  <c r="Z55" i="2"/>
  <c r="Y32" i="2"/>
  <c r="Z32" i="2"/>
  <c r="Y43" i="2"/>
  <c r="Z43" i="2"/>
  <c r="Y74" i="2"/>
  <c r="Z74" i="2"/>
  <c r="Y42" i="2"/>
  <c r="Z42" i="2"/>
  <c r="Y64" i="2"/>
  <c r="Z64" i="2"/>
  <c r="Y70" i="2"/>
  <c r="Z70" i="2"/>
  <c r="Y79" i="2"/>
  <c r="Z79" i="2"/>
  <c r="Y7" i="2"/>
  <c r="Z7" i="2"/>
  <c r="Y71" i="2"/>
  <c r="Z71" i="2"/>
  <c r="Y66" i="2"/>
  <c r="Z66" i="2"/>
  <c r="Y52" i="2"/>
  <c r="Z52" i="2"/>
  <c r="Y37" i="2"/>
  <c r="Z37" i="2"/>
  <c r="Y62" i="2"/>
  <c r="Z62" i="2"/>
  <c r="Y44" i="2"/>
  <c r="Z44" i="2"/>
  <c r="Y14" i="2"/>
  <c r="Z14" i="2"/>
  <c r="Y19" i="2"/>
  <c r="Z19" i="2"/>
  <c r="Y58" i="2"/>
  <c r="Z58" i="2"/>
  <c r="Y15" i="2"/>
  <c r="Z15" i="2"/>
  <c r="Y39" i="2"/>
  <c r="Z39" i="2"/>
  <c r="Y26" i="2"/>
  <c r="Z26" i="2"/>
  <c r="Y38" i="2"/>
  <c r="Z38" i="2"/>
  <c r="Y54" i="2"/>
  <c r="Z54" i="2"/>
  <c r="Y53" i="2"/>
  <c r="Z53" i="2"/>
  <c r="Y16" i="2"/>
  <c r="Z16" i="2"/>
  <c r="Y49" i="2"/>
  <c r="Z49" i="2"/>
  <c r="Y12" i="2"/>
  <c r="Z12" i="2"/>
  <c r="Y45" i="2"/>
  <c r="Z45" i="2"/>
  <c r="Y8" i="2"/>
  <c r="Z8" i="2"/>
  <c r="Y41" i="2"/>
  <c r="Z41" i="2"/>
  <c r="Y27" i="2"/>
  <c r="Z27" i="2"/>
  <c r="Y51" i="2"/>
  <c r="Z51" i="2"/>
  <c r="Y75" i="2"/>
  <c r="Z75" i="2"/>
  <c r="Y33" i="2"/>
  <c r="Z33" i="2"/>
  <c r="Y67" i="2"/>
  <c r="Z67" i="2"/>
  <c r="Y29" i="2"/>
  <c r="Z29" i="2"/>
  <c r="Y59" i="2"/>
  <c r="Z59" i="2"/>
  <c r="Y73" i="2"/>
  <c r="Z73" i="2"/>
  <c r="Y36" i="2"/>
  <c r="Z36" i="2"/>
  <c r="Y69" i="2"/>
  <c r="Z69" i="2"/>
  <c r="Y21" i="2"/>
  <c r="Z21" i="2"/>
  <c r="Y80" i="2"/>
  <c r="Z80" i="2"/>
  <c r="Y65" i="2"/>
  <c r="Z65" i="2"/>
  <c r="Y17" i="2"/>
  <c r="Z17" i="2"/>
  <c r="Y76" i="2"/>
  <c r="Z76" i="2"/>
  <c r="Y28" i="2"/>
  <c r="Z28" i="2"/>
  <c r="Y61" i="2"/>
  <c r="Z61" i="2"/>
  <c r="Y13" i="2"/>
  <c r="Z13" i="2"/>
  <c r="Y72" i="2"/>
  <c r="Z72" i="2"/>
  <c r="Y24" i="2"/>
  <c r="Z24" i="2"/>
  <c r="Y31" i="2"/>
  <c r="Z31" i="2"/>
  <c r="Y22" i="2"/>
  <c r="Z22" i="2"/>
  <c r="Y34" i="2"/>
  <c r="Z34" i="2"/>
  <c r="Y57" i="2"/>
  <c r="Z57" i="2"/>
  <c r="Y9" i="2"/>
  <c r="Z9" i="2"/>
  <c r="Y68" i="2"/>
  <c r="Z68" i="2"/>
  <c r="Y20" i="2"/>
  <c r="Z20" i="2"/>
  <c r="Y23" i="2"/>
  <c r="Z23" i="2"/>
  <c r="Y50" i="2"/>
  <c r="Z50" i="2"/>
  <c r="Y81" i="2"/>
  <c r="Z81" i="2"/>
  <c r="Y4" i="2"/>
  <c r="X6" i="2"/>
  <c r="Y6" i="2"/>
  <c r="X4" i="2"/>
  <c r="W64" i="2"/>
  <c r="X64" i="2"/>
  <c r="W79" i="2"/>
  <c r="X79" i="2"/>
  <c r="W46" i="2"/>
  <c r="X46" i="2"/>
  <c r="W56" i="2"/>
  <c r="X56" i="2"/>
  <c r="W41" i="2"/>
  <c r="X41" i="2"/>
  <c r="W27" i="2"/>
  <c r="X27" i="2"/>
  <c r="W51" i="2"/>
  <c r="X51" i="2"/>
  <c r="W78" i="2"/>
  <c r="X78" i="2"/>
  <c r="W33" i="2"/>
  <c r="X33" i="2"/>
  <c r="W54" i="2"/>
  <c r="X54" i="2"/>
  <c r="W30" i="2"/>
  <c r="X30" i="2"/>
  <c r="W70" i="2"/>
  <c r="X70" i="2"/>
  <c r="W7" i="2"/>
  <c r="X7" i="2"/>
  <c r="W35" i="2"/>
  <c r="X35" i="2"/>
  <c r="W73" i="2"/>
  <c r="X73" i="2"/>
  <c r="W53" i="2"/>
  <c r="X53" i="2"/>
  <c r="W16" i="2"/>
  <c r="X16" i="2"/>
  <c r="W49" i="2"/>
  <c r="X49" i="2"/>
  <c r="W12" i="2"/>
  <c r="X12" i="2"/>
  <c r="W71" i="2"/>
  <c r="X71" i="2"/>
  <c r="W8" i="2"/>
  <c r="X8" i="2"/>
  <c r="W63" i="2"/>
  <c r="X63" i="2"/>
  <c r="W18" i="2"/>
  <c r="X18" i="2"/>
  <c r="W75" i="2"/>
  <c r="X75" i="2"/>
  <c r="W67" i="2"/>
  <c r="X67" i="2"/>
  <c r="W42" i="2"/>
  <c r="X42" i="2"/>
  <c r="W48" i="2"/>
  <c r="X48" i="2"/>
  <c r="W47" i="2"/>
  <c r="X47" i="2"/>
  <c r="W38" i="2"/>
  <c r="X38" i="2"/>
  <c r="W21" i="2"/>
  <c r="X21" i="2"/>
  <c r="W80" i="2"/>
  <c r="X80" i="2"/>
  <c r="W43" i="2"/>
  <c r="X43" i="2"/>
  <c r="W65" i="2"/>
  <c r="X65" i="2"/>
  <c r="W76" i="2"/>
  <c r="X76" i="2"/>
  <c r="W39" i="2"/>
  <c r="X39" i="2"/>
  <c r="W61" i="2"/>
  <c r="X61" i="2"/>
  <c r="W13" i="2"/>
  <c r="X13" i="2"/>
  <c r="W72" i="2"/>
  <c r="X72" i="2"/>
  <c r="W24" i="2"/>
  <c r="X24" i="2"/>
  <c r="W31" i="2"/>
  <c r="X31" i="2"/>
  <c r="W22" i="2"/>
  <c r="X22" i="2"/>
  <c r="W34" i="2"/>
  <c r="X34" i="2"/>
  <c r="W5" i="2"/>
  <c r="X5" i="2"/>
  <c r="W11" i="2"/>
  <c r="X11" i="2"/>
  <c r="W60" i="2"/>
  <c r="X60" i="2"/>
  <c r="W45" i="2"/>
  <c r="X45" i="2"/>
  <c r="W66" i="2"/>
  <c r="X66" i="2"/>
  <c r="W52" i="2"/>
  <c r="X52" i="2"/>
  <c r="W37" i="2"/>
  <c r="X37" i="2"/>
  <c r="W62" i="2"/>
  <c r="X62" i="2"/>
  <c r="W44" i="2"/>
  <c r="X44" i="2"/>
  <c r="W14" i="2"/>
  <c r="X14" i="2"/>
  <c r="W77" i="2"/>
  <c r="X77" i="2"/>
  <c r="W29" i="2"/>
  <c r="X29" i="2"/>
  <c r="W19" i="2"/>
  <c r="X19" i="2"/>
  <c r="W40" i="2"/>
  <c r="X40" i="2"/>
  <c r="W59" i="2"/>
  <c r="X59" i="2"/>
  <c r="W58" i="2"/>
  <c r="X58" i="2"/>
  <c r="W25" i="2"/>
  <c r="X25" i="2"/>
  <c r="W15" i="2"/>
  <c r="X15" i="2"/>
  <c r="W36" i="2"/>
  <c r="X36" i="2"/>
  <c r="W55" i="2"/>
  <c r="X55" i="2"/>
  <c r="W10" i="2"/>
  <c r="X10" i="2"/>
  <c r="W69" i="2"/>
  <c r="X69" i="2"/>
  <c r="W32" i="2"/>
  <c r="X32" i="2"/>
  <c r="W74" i="2"/>
  <c r="X74" i="2"/>
  <c r="W17" i="2"/>
  <c r="X17" i="2"/>
  <c r="W28" i="2"/>
  <c r="X28" i="2"/>
  <c r="W26" i="2"/>
  <c r="X26" i="2"/>
  <c r="W57" i="2"/>
  <c r="X57" i="2"/>
  <c r="W9" i="2"/>
  <c r="X9" i="2"/>
  <c r="W68" i="2"/>
  <c r="X68" i="2"/>
  <c r="W20" i="2"/>
  <c r="X20" i="2"/>
  <c r="W23" i="2"/>
  <c r="X23" i="2"/>
  <c r="W50" i="2"/>
  <c r="X50" i="2"/>
  <c r="W81" i="2"/>
  <c r="X81" i="2"/>
  <c r="W4" i="2"/>
  <c r="V6" i="2"/>
  <c r="W6" i="2"/>
  <c r="V4" i="2"/>
  <c r="U27" i="2"/>
  <c r="V27" i="2"/>
  <c r="U18" i="2"/>
  <c r="V18" i="2"/>
  <c r="U10" i="2"/>
  <c r="V10" i="2"/>
  <c r="U11" i="2"/>
  <c r="V11" i="2"/>
  <c r="U12" i="2"/>
  <c r="V12" i="2"/>
  <c r="U71" i="2"/>
  <c r="V71" i="2"/>
  <c r="U66" i="2"/>
  <c r="V66" i="2"/>
  <c r="U37" i="2"/>
  <c r="V37" i="2"/>
  <c r="U48" i="2"/>
  <c r="V48" i="2"/>
  <c r="U62" i="2"/>
  <c r="V62" i="2"/>
  <c r="U47" i="2"/>
  <c r="V47" i="2"/>
  <c r="U14" i="2"/>
  <c r="V14" i="2"/>
  <c r="U19" i="2"/>
  <c r="V19" i="2"/>
  <c r="U30" i="2"/>
  <c r="V30" i="2"/>
  <c r="U73" i="2"/>
  <c r="V73" i="2"/>
  <c r="U21" i="2"/>
  <c r="V21" i="2"/>
  <c r="U43" i="2"/>
  <c r="V43" i="2"/>
  <c r="U74" i="2"/>
  <c r="V74" i="2"/>
  <c r="U42" i="2"/>
  <c r="V42" i="2"/>
  <c r="U53" i="2"/>
  <c r="V53" i="2"/>
  <c r="U70" i="2"/>
  <c r="V70" i="2"/>
  <c r="U79" i="2"/>
  <c r="V79" i="2"/>
  <c r="U60" i="2"/>
  <c r="V60" i="2"/>
  <c r="U56" i="2"/>
  <c r="V56" i="2"/>
  <c r="U35" i="2"/>
  <c r="V35" i="2"/>
  <c r="U52" i="2"/>
  <c r="V52" i="2"/>
  <c r="U51" i="2"/>
  <c r="V51" i="2"/>
  <c r="U78" i="2"/>
  <c r="V78" i="2"/>
  <c r="U44" i="2"/>
  <c r="V44" i="2"/>
  <c r="U77" i="2"/>
  <c r="V77" i="2"/>
  <c r="U40" i="2"/>
  <c r="V40" i="2"/>
  <c r="U59" i="2"/>
  <c r="V59" i="2"/>
  <c r="U25" i="2"/>
  <c r="V25" i="2"/>
  <c r="U76" i="2"/>
  <c r="V76" i="2"/>
  <c r="U26" i="2"/>
  <c r="V26" i="2"/>
  <c r="U38" i="2"/>
  <c r="V38" i="2"/>
  <c r="U5" i="2"/>
  <c r="V5" i="2"/>
  <c r="U16" i="2"/>
  <c r="V16" i="2"/>
  <c r="U7" i="2"/>
  <c r="V7" i="2"/>
  <c r="U8" i="2"/>
  <c r="V8" i="2"/>
  <c r="U41" i="2"/>
  <c r="V41" i="2"/>
  <c r="U33" i="2"/>
  <c r="V33" i="2"/>
  <c r="U64" i="2"/>
  <c r="V64" i="2"/>
  <c r="U49" i="2"/>
  <c r="V49" i="2"/>
  <c r="U46" i="2"/>
  <c r="V46" i="2"/>
  <c r="U45" i="2"/>
  <c r="V45" i="2"/>
  <c r="U63" i="2"/>
  <c r="V63" i="2"/>
  <c r="U75" i="2"/>
  <c r="V75" i="2"/>
  <c r="U67" i="2"/>
  <c r="V67" i="2"/>
  <c r="U54" i="2"/>
  <c r="V54" i="2"/>
  <c r="U29" i="2"/>
  <c r="V29" i="2"/>
  <c r="U58" i="2"/>
  <c r="V58" i="2"/>
  <c r="U15" i="2"/>
  <c r="V15" i="2"/>
  <c r="U36" i="2"/>
  <c r="V36" i="2"/>
  <c r="U55" i="2"/>
  <c r="V55" i="2"/>
  <c r="U69" i="2"/>
  <c r="V69" i="2"/>
  <c r="U80" i="2"/>
  <c r="V80" i="2"/>
  <c r="U32" i="2"/>
  <c r="V32" i="2"/>
  <c r="U65" i="2"/>
  <c r="V65" i="2"/>
  <c r="U17" i="2"/>
  <c r="V17" i="2"/>
  <c r="U28" i="2"/>
  <c r="V28" i="2"/>
  <c r="U39" i="2"/>
  <c r="V39" i="2"/>
  <c r="U61" i="2"/>
  <c r="V61" i="2"/>
  <c r="U13" i="2"/>
  <c r="V13" i="2"/>
  <c r="U72" i="2"/>
  <c r="V72" i="2"/>
  <c r="U24" i="2"/>
  <c r="V24" i="2"/>
  <c r="U31" i="2"/>
  <c r="V31" i="2"/>
  <c r="U22" i="2"/>
  <c r="V22" i="2"/>
  <c r="U34" i="2"/>
  <c r="V34" i="2"/>
  <c r="U57" i="2"/>
  <c r="V57" i="2"/>
  <c r="U9" i="2"/>
  <c r="V9" i="2"/>
  <c r="U68" i="2"/>
  <c r="V68" i="2"/>
  <c r="U20" i="2"/>
  <c r="V20" i="2"/>
  <c r="U23" i="2"/>
  <c r="V23" i="2"/>
  <c r="U50" i="2"/>
  <c r="V50" i="2"/>
  <c r="U81" i="2"/>
  <c r="V81" i="2"/>
  <c r="U4" i="2"/>
  <c r="T6" i="2"/>
  <c r="U6" i="2"/>
  <c r="T4" i="2"/>
  <c r="S5" i="2"/>
  <c r="T5" i="2"/>
  <c r="S70" i="2"/>
  <c r="T70" i="2"/>
  <c r="S60" i="2"/>
  <c r="T60" i="2"/>
  <c r="S46" i="2"/>
  <c r="T46" i="2"/>
  <c r="S71" i="2"/>
  <c r="T71" i="2"/>
  <c r="S56" i="2"/>
  <c r="T56" i="2"/>
  <c r="S41" i="2"/>
  <c r="T41" i="2"/>
  <c r="S52" i="2"/>
  <c r="T52" i="2"/>
  <c r="S18" i="2"/>
  <c r="T18" i="2"/>
  <c r="S75" i="2"/>
  <c r="T75" i="2"/>
  <c r="S33" i="2"/>
  <c r="T33" i="2"/>
  <c r="S47" i="2"/>
  <c r="T47" i="2"/>
  <c r="S58" i="2"/>
  <c r="T58" i="2"/>
  <c r="S48" i="2"/>
  <c r="T48" i="2"/>
  <c r="S54" i="2"/>
  <c r="T54" i="2"/>
  <c r="S29" i="2"/>
  <c r="T29" i="2"/>
  <c r="S25" i="2"/>
  <c r="T25" i="2"/>
  <c r="S10" i="2"/>
  <c r="T10" i="2"/>
  <c r="S16" i="2"/>
  <c r="T16" i="2"/>
  <c r="S7" i="2"/>
  <c r="T7" i="2"/>
  <c r="S35" i="2"/>
  <c r="T35" i="2"/>
  <c r="S63" i="2"/>
  <c r="T63" i="2"/>
  <c r="S37" i="2"/>
  <c r="T37" i="2"/>
  <c r="S78" i="2"/>
  <c r="T78" i="2"/>
  <c r="S67" i="2"/>
  <c r="T67" i="2"/>
  <c r="S19" i="2"/>
  <c r="T19" i="2"/>
  <c r="S30" i="2"/>
  <c r="T30" i="2"/>
  <c r="S55" i="2"/>
  <c r="T55" i="2"/>
  <c r="S42" i="2"/>
  <c r="T42" i="2"/>
  <c r="S11" i="2"/>
  <c r="T11" i="2"/>
  <c r="S79" i="2"/>
  <c r="T79" i="2"/>
  <c r="S45" i="2"/>
  <c r="T45" i="2"/>
  <c r="S66" i="2"/>
  <c r="T66" i="2"/>
  <c r="S51" i="2"/>
  <c r="T51" i="2"/>
  <c r="S14" i="2"/>
  <c r="T14" i="2"/>
  <c r="S40" i="2"/>
  <c r="T40" i="2"/>
  <c r="S73" i="2"/>
  <c r="T73" i="2"/>
  <c r="S36" i="2"/>
  <c r="T36" i="2"/>
  <c r="S38" i="2"/>
  <c r="T38" i="2"/>
  <c r="S53" i="2"/>
  <c r="T53" i="2"/>
  <c r="S64" i="2"/>
  <c r="T64" i="2"/>
  <c r="S49" i="2"/>
  <c r="T49" i="2"/>
  <c r="S12" i="2"/>
  <c r="T12" i="2"/>
  <c r="S8" i="2"/>
  <c r="T8" i="2"/>
  <c r="S27" i="2"/>
  <c r="T27" i="2"/>
  <c r="S62" i="2"/>
  <c r="T62" i="2"/>
  <c r="S44" i="2"/>
  <c r="T44" i="2"/>
  <c r="S77" i="2"/>
  <c r="T77" i="2"/>
  <c r="S59" i="2"/>
  <c r="T59" i="2"/>
  <c r="S15" i="2"/>
  <c r="T15" i="2"/>
  <c r="S24" i="2"/>
  <c r="T24" i="2"/>
  <c r="S69" i="2"/>
  <c r="T69" i="2"/>
  <c r="S21" i="2"/>
  <c r="T21" i="2"/>
  <c r="S80" i="2"/>
  <c r="T80" i="2"/>
  <c r="S32" i="2"/>
  <c r="T32" i="2"/>
  <c r="S43" i="2"/>
  <c r="T43" i="2"/>
  <c r="S74" i="2"/>
  <c r="T74" i="2"/>
  <c r="S65" i="2"/>
  <c r="T65" i="2"/>
  <c r="S17" i="2"/>
  <c r="T17" i="2"/>
  <c r="S76" i="2"/>
  <c r="T76" i="2"/>
  <c r="S28" i="2"/>
  <c r="T28" i="2"/>
  <c r="S39" i="2"/>
  <c r="T39" i="2"/>
  <c r="S26" i="2"/>
  <c r="T26" i="2"/>
  <c r="S61" i="2"/>
  <c r="T61" i="2"/>
  <c r="S13" i="2"/>
  <c r="T13" i="2"/>
  <c r="S72" i="2"/>
  <c r="T72" i="2"/>
  <c r="S31" i="2"/>
  <c r="T31" i="2"/>
  <c r="S22" i="2"/>
  <c r="T22" i="2"/>
  <c r="S34" i="2"/>
  <c r="T34" i="2"/>
  <c r="S57" i="2"/>
  <c r="T57" i="2"/>
  <c r="S9" i="2"/>
  <c r="T9" i="2"/>
  <c r="S68" i="2"/>
  <c r="T68" i="2"/>
  <c r="S20" i="2"/>
  <c r="T20" i="2"/>
  <c r="S23" i="2"/>
  <c r="T23" i="2"/>
  <c r="S50" i="2"/>
  <c r="T50" i="2"/>
  <c r="S81" i="2"/>
  <c r="T81" i="2"/>
  <c r="S4" i="2"/>
  <c r="R6" i="2"/>
  <c r="S6" i="2"/>
  <c r="R4" i="2"/>
  <c r="Q5" i="2"/>
  <c r="R5" i="2"/>
  <c r="Q16" i="2"/>
  <c r="R16" i="2"/>
  <c r="Q70" i="2"/>
  <c r="R70" i="2"/>
  <c r="Q7" i="2"/>
  <c r="R7" i="2"/>
  <c r="Q45" i="2"/>
  <c r="R45" i="2"/>
  <c r="Q56" i="2"/>
  <c r="R56" i="2"/>
  <c r="Q35" i="2"/>
  <c r="R35" i="2"/>
  <c r="Q41" i="2"/>
  <c r="R41" i="2"/>
  <c r="Q52" i="2"/>
  <c r="R52" i="2"/>
  <c r="Q27" i="2"/>
  <c r="R27" i="2"/>
  <c r="Q51" i="2"/>
  <c r="R51" i="2"/>
  <c r="Q75" i="2"/>
  <c r="R75" i="2"/>
  <c r="Q62" i="2"/>
  <c r="R62" i="2"/>
  <c r="Q47" i="2"/>
  <c r="R47" i="2"/>
  <c r="Q54" i="2"/>
  <c r="R54" i="2"/>
  <c r="Q77" i="2"/>
  <c r="R77" i="2"/>
  <c r="Q19" i="2"/>
  <c r="R19" i="2"/>
  <c r="Q40" i="2"/>
  <c r="R40" i="2"/>
  <c r="Q59" i="2"/>
  <c r="R59" i="2"/>
  <c r="Q30" i="2"/>
  <c r="R30" i="2"/>
  <c r="Q58" i="2"/>
  <c r="R58" i="2"/>
  <c r="Q53" i="2"/>
  <c r="R53" i="2"/>
  <c r="Q60" i="2"/>
  <c r="R60" i="2"/>
  <c r="Q10" i="2"/>
  <c r="R10" i="2"/>
  <c r="Q79" i="2"/>
  <c r="R79" i="2"/>
  <c r="Q42" i="2"/>
  <c r="R42" i="2"/>
  <c r="Q37" i="2"/>
  <c r="R37" i="2"/>
  <c r="Q38" i="2"/>
  <c r="R38" i="2"/>
  <c r="Q64" i="2"/>
  <c r="R64" i="2"/>
  <c r="Q11" i="2"/>
  <c r="R11" i="2"/>
  <c r="Q49" i="2"/>
  <c r="R49" i="2"/>
  <c r="Q12" i="2"/>
  <c r="R12" i="2"/>
  <c r="Q46" i="2"/>
  <c r="R46" i="2"/>
  <c r="Q71" i="2"/>
  <c r="R71" i="2"/>
  <c r="Q8" i="2"/>
  <c r="R8" i="2"/>
  <c r="Q66" i="2"/>
  <c r="R66" i="2"/>
  <c r="Q63" i="2"/>
  <c r="R63" i="2"/>
  <c r="Q18" i="2"/>
  <c r="R18" i="2"/>
  <c r="Q48" i="2"/>
  <c r="R48" i="2"/>
  <c r="Q78" i="2"/>
  <c r="R78" i="2"/>
  <c r="Q33" i="2"/>
  <c r="R33" i="2"/>
  <c r="Q44" i="2"/>
  <c r="R44" i="2"/>
  <c r="Q67" i="2"/>
  <c r="R67" i="2"/>
  <c r="Q14" i="2"/>
  <c r="R14" i="2"/>
  <c r="Q29" i="2"/>
  <c r="R29" i="2"/>
  <c r="Q73" i="2"/>
  <c r="R73" i="2"/>
  <c r="Q25" i="2"/>
  <c r="R25" i="2"/>
  <c r="Q15" i="2"/>
  <c r="R15" i="2"/>
  <c r="Q36" i="2"/>
  <c r="R36" i="2"/>
  <c r="Q55" i="2"/>
  <c r="R55" i="2"/>
  <c r="Q21" i="2"/>
  <c r="R21" i="2"/>
  <c r="Q80" i="2"/>
  <c r="R80" i="2"/>
  <c r="Q43" i="2"/>
  <c r="R43" i="2"/>
  <c r="Q17" i="2"/>
  <c r="R17" i="2"/>
  <c r="Q76" i="2"/>
  <c r="R76" i="2"/>
  <c r="Q39" i="2"/>
  <c r="R39" i="2"/>
  <c r="Q61" i="2"/>
  <c r="R61" i="2"/>
  <c r="Q13" i="2"/>
  <c r="R13" i="2"/>
  <c r="Q72" i="2"/>
  <c r="R72" i="2"/>
  <c r="Q24" i="2"/>
  <c r="R24" i="2"/>
  <c r="Q31" i="2"/>
  <c r="R31" i="2"/>
  <c r="Q22" i="2"/>
  <c r="R22" i="2"/>
  <c r="Q34" i="2"/>
  <c r="R34" i="2"/>
  <c r="Q69" i="2"/>
  <c r="R69" i="2"/>
  <c r="Q32" i="2"/>
  <c r="R32" i="2"/>
  <c r="Q74" i="2"/>
  <c r="R74" i="2"/>
  <c r="Q65" i="2"/>
  <c r="R65" i="2"/>
  <c r="Q28" i="2"/>
  <c r="R28" i="2"/>
  <c r="Q26" i="2"/>
  <c r="R26" i="2"/>
  <c r="Q57" i="2"/>
  <c r="R57" i="2"/>
  <c r="Q9" i="2"/>
  <c r="R9" i="2"/>
  <c r="Q68" i="2"/>
  <c r="R68" i="2"/>
  <c r="Q20" i="2"/>
  <c r="R20" i="2"/>
  <c r="Q23" i="2"/>
  <c r="R23" i="2"/>
  <c r="Q50" i="2"/>
  <c r="R50" i="2"/>
  <c r="Q81" i="2"/>
  <c r="R81" i="2"/>
  <c r="Q4" i="2"/>
  <c r="P6" i="2"/>
  <c r="Q6" i="2"/>
  <c r="P4" i="2"/>
  <c r="O53" i="2"/>
  <c r="P53" i="2"/>
  <c r="O64" i="2"/>
  <c r="P64" i="2"/>
  <c r="O11" i="2"/>
  <c r="P11" i="2"/>
  <c r="O49" i="2"/>
  <c r="P49" i="2"/>
  <c r="O79" i="2"/>
  <c r="P79" i="2"/>
  <c r="O7" i="2"/>
  <c r="P7" i="2"/>
  <c r="O45" i="2"/>
  <c r="P45" i="2"/>
  <c r="O8" i="2"/>
  <c r="P8" i="2"/>
  <c r="O63" i="2"/>
  <c r="P63" i="2"/>
  <c r="O18" i="2"/>
  <c r="P18" i="2"/>
  <c r="O48" i="2"/>
  <c r="P48" i="2"/>
  <c r="O62" i="2"/>
  <c r="P62" i="2"/>
  <c r="O56" i="2"/>
  <c r="P56" i="2"/>
  <c r="O5" i="2"/>
  <c r="P5" i="2"/>
  <c r="O16" i="2"/>
  <c r="P16" i="2"/>
  <c r="O70" i="2"/>
  <c r="P70" i="2"/>
  <c r="O60" i="2"/>
  <c r="P60" i="2"/>
  <c r="O46" i="2"/>
  <c r="P46" i="2"/>
  <c r="O71" i="2"/>
  <c r="P71" i="2"/>
  <c r="O66" i="2"/>
  <c r="P66" i="2"/>
  <c r="O41" i="2"/>
  <c r="P41" i="2"/>
  <c r="O52" i="2"/>
  <c r="P52" i="2"/>
  <c r="O27" i="2"/>
  <c r="P27" i="2"/>
  <c r="O75" i="2"/>
  <c r="P75" i="2"/>
  <c r="O33" i="2"/>
  <c r="P33" i="2"/>
  <c r="O67" i="2"/>
  <c r="P67" i="2"/>
  <c r="O14" i="2"/>
  <c r="P14" i="2"/>
  <c r="O77" i="2"/>
  <c r="P77" i="2"/>
  <c r="O29" i="2"/>
  <c r="P29" i="2"/>
  <c r="O19" i="2"/>
  <c r="P19" i="2"/>
  <c r="O40" i="2"/>
  <c r="P40" i="2"/>
  <c r="O59" i="2"/>
  <c r="P59" i="2"/>
  <c r="O30" i="2"/>
  <c r="P30" i="2"/>
  <c r="O58" i="2"/>
  <c r="P58" i="2"/>
  <c r="O12" i="2"/>
  <c r="P12" i="2"/>
  <c r="O35" i="2"/>
  <c r="P35" i="2"/>
  <c r="O38" i="2"/>
  <c r="P38" i="2"/>
  <c r="O37" i="2"/>
  <c r="P37" i="2"/>
  <c r="O51" i="2"/>
  <c r="P51" i="2"/>
  <c r="O78" i="2"/>
  <c r="P78" i="2"/>
  <c r="O47" i="2"/>
  <c r="P47" i="2"/>
  <c r="O44" i="2"/>
  <c r="P44" i="2"/>
  <c r="O54" i="2"/>
  <c r="P54" i="2"/>
  <c r="O73" i="2"/>
  <c r="P73" i="2"/>
  <c r="O25" i="2"/>
  <c r="P25" i="2"/>
  <c r="O15" i="2"/>
  <c r="P15" i="2"/>
  <c r="O36" i="2"/>
  <c r="P36" i="2"/>
  <c r="O55" i="2"/>
  <c r="P55" i="2"/>
  <c r="O10" i="2"/>
  <c r="P10" i="2"/>
  <c r="O21" i="2"/>
  <c r="P21" i="2"/>
  <c r="O32" i="2"/>
  <c r="P32" i="2"/>
  <c r="O74" i="2"/>
  <c r="P74" i="2"/>
  <c r="O17" i="2"/>
  <c r="P17" i="2"/>
  <c r="O76" i="2"/>
  <c r="P76" i="2"/>
  <c r="O39" i="2"/>
  <c r="P39" i="2"/>
  <c r="O61" i="2"/>
  <c r="P61" i="2"/>
  <c r="O13" i="2"/>
  <c r="P13" i="2"/>
  <c r="O72" i="2"/>
  <c r="P72" i="2"/>
  <c r="O24" i="2"/>
  <c r="P24" i="2"/>
  <c r="O31" i="2"/>
  <c r="P31" i="2"/>
  <c r="O22" i="2"/>
  <c r="P22" i="2"/>
  <c r="O34" i="2"/>
  <c r="P34" i="2"/>
  <c r="O69" i="2"/>
  <c r="P69" i="2"/>
  <c r="O80" i="2"/>
  <c r="P80" i="2"/>
  <c r="O43" i="2"/>
  <c r="P43" i="2"/>
  <c r="O42" i="2"/>
  <c r="P42" i="2"/>
  <c r="O65" i="2"/>
  <c r="P65" i="2"/>
  <c r="O28" i="2"/>
  <c r="P28" i="2"/>
  <c r="O26" i="2"/>
  <c r="P26" i="2"/>
  <c r="O57" i="2"/>
  <c r="P57" i="2"/>
  <c r="O9" i="2"/>
  <c r="P9" i="2"/>
  <c r="O68" i="2"/>
  <c r="P68" i="2"/>
  <c r="O20" i="2"/>
  <c r="P20" i="2"/>
  <c r="O23" i="2"/>
  <c r="P23" i="2"/>
  <c r="O50" i="2"/>
  <c r="P50" i="2"/>
  <c r="O81" i="2"/>
  <c r="P81" i="2"/>
  <c r="O4" i="2"/>
  <c r="N6" i="2"/>
  <c r="O6" i="2"/>
  <c r="N4" i="2"/>
  <c r="M16" i="2"/>
  <c r="N16" i="2"/>
  <c r="M79" i="2"/>
  <c r="N79" i="2"/>
  <c r="M7" i="2"/>
  <c r="N7" i="2"/>
  <c r="M71" i="2"/>
  <c r="N71" i="2"/>
  <c r="M35" i="2"/>
  <c r="N35" i="2"/>
  <c r="M27" i="2"/>
  <c r="N27" i="2"/>
  <c r="M58" i="2"/>
  <c r="N58" i="2"/>
  <c r="M64" i="2"/>
  <c r="N64" i="2"/>
  <c r="M70" i="2"/>
  <c r="N70" i="2"/>
  <c r="M60" i="2"/>
  <c r="N60" i="2"/>
  <c r="M45" i="2"/>
  <c r="N45" i="2"/>
  <c r="M8" i="2"/>
  <c r="N8" i="2"/>
  <c r="M66" i="2"/>
  <c r="N66" i="2"/>
  <c r="M63" i="2"/>
  <c r="N63" i="2"/>
  <c r="M51" i="2"/>
  <c r="N51" i="2"/>
  <c r="M75" i="2"/>
  <c r="N75" i="2"/>
  <c r="M47" i="2"/>
  <c r="N47" i="2"/>
  <c r="M14" i="2"/>
  <c r="N14" i="2"/>
  <c r="M77" i="2"/>
  <c r="N77" i="2"/>
  <c r="M40" i="2"/>
  <c r="N40" i="2"/>
  <c r="M69" i="2"/>
  <c r="N69" i="2"/>
  <c r="M42" i="2"/>
  <c r="N42" i="2"/>
  <c r="M53" i="2"/>
  <c r="N53" i="2"/>
  <c r="M11" i="2"/>
  <c r="N11" i="2"/>
  <c r="M46" i="2"/>
  <c r="N46" i="2"/>
  <c r="M56" i="2"/>
  <c r="N56" i="2"/>
  <c r="M41" i="2"/>
  <c r="N41" i="2"/>
  <c r="M37" i="2"/>
  <c r="N37" i="2"/>
  <c r="M78" i="2"/>
  <c r="N78" i="2"/>
  <c r="M33" i="2"/>
  <c r="N33" i="2"/>
  <c r="M54" i="2"/>
  <c r="N54" i="2"/>
  <c r="M19" i="2"/>
  <c r="N19" i="2"/>
  <c r="M30" i="2"/>
  <c r="N30" i="2"/>
  <c r="M25" i="2"/>
  <c r="N25" i="2"/>
  <c r="M38" i="2"/>
  <c r="N38" i="2"/>
  <c r="M5" i="2"/>
  <c r="N5" i="2"/>
  <c r="M49" i="2"/>
  <c r="N49" i="2"/>
  <c r="M12" i="2"/>
  <c r="N12" i="2"/>
  <c r="M52" i="2"/>
  <c r="N52" i="2"/>
  <c r="M18" i="2"/>
  <c r="N18" i="2"/>
  <c r="M48" i="2"/>
  <c r="N48" i="2"/>
  <c r="M62" i="2"/>
  <c r="N62" i="2"/>
  <c r="M44" i="2"/>
  <c r="N44" i="2"/>
  <c r="M67" i="2"/>
  <c r="N67" i="2"/>
  <c r="M29" i="2"/>
  <c r="N29" i="2"/>
  <c r="M59" i="2"/>
  <c r="N59" i="2"/>
  <c r="M73" i="2"/>
  <c r="N73" i="2"/>
  <c r="M15" i="2"/>
  <c r="N15" i="2"/>
  <c r="M36" i="2"/>
  <c r="N36" i="2"/>
  <c r="M55" i="2"/>
  <c r="N55" i="2"/>
  <c r="M10" i="2"/>
  <c r="N10" i="2"/>
  <c r="M21" i="2"/>
  <c r="N21" i="2"/>
  <c r="M80" i="2"/>
  <c r="N80" i="2"/>
  <c r="M32" i="2"/>
  <c r="N32" i="2"/>
  <c r="M43" i="2"/>
  <c r="N43" i="2"/>
  <c r="M74" i="2"/>
  <c r="N74" i="2"/>
  <c r="M65" i="2"/>
  <c r="N65" i="2"/>
  <c r="M17" i="2"/>
  <c r="N17" i="2"/>
  <c r="M76" i="2"/>
  <c r="N76" i="2"/>
  <c r="M28" i="2"/>
  <c r="N28" i="2"/>
  <c r="M39" i="2"/>
  <c r="N39" i="2"/>
  <c r="M26" i="2"/>
  <c r="N26" i="2"/>
  <c r="M61" i="2"/>
  <c r="N61" i="2"/>
  <c r="M13" i="2"/>
  <c r="N13" i="2"/>
  <c r="M72" i="2"/>
  <c r="N72" i="2"/>
  <c r="M24" i="2"/>
  <c r="N24" i="2"/>
  <c r="M31" i="2"/>
  <c r="N31" i="2"/>
  <c r="M22" i="2"/>
  <c r="N22" i="2"/>
  <c r="M34" i="2"/>
  <c r="N34" i="2"/>
  <c r="M57" i="2"/>
  <c r="N57" i="2"/>
  <c r="M9" i="2"/>
  <c r="N9" i="2"/>
  <c r="M68" i="2"/>
  <c r="N68" i="2"/>
  <c r="M20" i="2"/>
  <c r="N20" i="2"/>
  <c r="M23" i="2"/>
  <c r="N23" i="2"/>
  <c r="M50" i="2"/>
  <c r="N50" i="2"/>
  <c r="M81" i="2"/>
  <c r="N81" i="2"/>
  <c r="M4" i="2"/>
  <c r="L6" i="2"/>
  <c r="M6" i="2"/>
  <c r="L4" i="2"/>
  <c r="K10" i="2"/>
  <c r="L10" i="2"/>
  <c r="K37" i="2"/>
  <c r="L37" i="2"/>
  <c r="K48" i="2"/>
  <c r="L48" i="2"/>
  <c r="K47" i="2"/>
  <c r="L47" i="2"/>
  <c r="K14" i="2"/>
  <c r="L14" i="2"/>
  <c r="K40" i="2"/>
  <c r="L40" i="2"/>
  <c r="K58" i="2"/>
  <c r="L58" i="2"/>
  <c r="K15" i="2"/>
  <c r="L15" i="2"/>
  <c r="K69" i="2"/>
  <c r="L69" i="2"/>
  <c r="K32" i="2"/>
  <c r="L32" i="2"/>
  <c r="K74" i="2"/>
  <c r="L74" i="2"/>
  <c r="K42" i="2"/>
  <c r="L42" i="2"/>
  <c r="K5" i="2"/>
  <c r="L5" i="2"/>
  <c r="K11" i="2"/>
  <c r="L11" i="2"/>
  <c r="K49" i="2"/>
  <c r="L49" i="2"/>
  <c r="K12" i="2"/>
  <c r="L12" i="2"/>
  <c r="K71" i="2"/>
  <c r="L71" i="2"/>
  <c r="K66" i="2"/>
  <c r="L66" i="2"/>
  <c r="K52" i="2"/>
  <c r="L52" i="2"/>
  <c r="K51" i="2"/>
  <c r="L51" i="2"/>
  <c r="K75" i="2"/>
  <c r="L75" i="2"/>
  <c r="K33" i="2"/>
  <c r="L33" i="2"/>
  <c r="K67" i="2"/>
  <c r="L67" i="2"/>
  <c r="K77" i="2"/>
  <c r="L77" i="2"/>
  <c r="K59" i="2"/>
  <c r="L59" i="2"/>
  <c r="K73" i="2"/>
  <c r="L73" i="2"/>
  <c r="K36" i="2"/>
  <c r="L36" i="2"/>
  <c r="K39" i="2"/>
  <c r="L39" i="2"/>
  <c r="K38" i="2"/>
  <c r="L38" i="2"/>
  <c r="K64" i="2"/>
  <c r="L64" i="2"/>
  <c r="K70" i="2"/>
  <c r="L70" i="2"/>
  <c r="K79" i="2"/>
  <c r="L79" i="2"/>
  <c r="K7" i="2"/>
  <c r="L7" i="2"/>
  <c r="K45" i="2"/>
  <c r="L45" i="2"/>
  <c r="K56" i="2"/>
  <c r="L56" i="2"/>
  <c r="K41" i="2"/>
  <c r="L41" i="2"/>
  <c r="K27" i="2"/>
  <c r="L27" i="2"/>
  <c r="K78" i="2"/>
  <c r="L78" i="2"/>
  <c r="K19" i="2"/>
  <c r="L19" i="2"/>
  <c r="K53" i="2"/>
  <c r="L53" i="2"/>
  <c r="K16" i="2"/>
  <c r="L16" i="2"/>
  <c r="K60" i="2"/>
  <c r="L60" i="2"/>
  <c r="K46" i="2"/>
  <c r="L46" i="2"/>
  <c r="K8" i="2"/>
  <c r="L8" i="2"/>
  <c r="K35" i="2"/>
  <c r="L35" i="2"/>
  <c r="K63" i="2"/>
  <c r="L63" i="2"/>
  <c r="K18" i="2"/>
  <c r="L18" i="2"/>
  <c r="K62" i="2"/>
  <c r="L62" i="2"/>
  <c r="K44" i="2"/>
  <c r="L44" i="2"/>
  <c r="K54" i="2"/>
  <c r="L54" i="2"/>
  <c r="K29" i="2"/>
  <c r="L29" i="2"/>
  <c r="K30" i="2"/>
  <c r="L30" i="2"/>
  <c r="K25" i="2"/>
  <c r="L25" i="2"/>
  <c r="K55" i="2"/>
  <c r="L55" i="2"/>
  <c r="K21" i="2"/>
  <c r="L21" i="2"/>
  <c r="K80" i="2"/>
  <c r="L80" i="2"/>
  <c r="K43" i="2"/>
  <c r="L43" i="2"/>
  <c r="K65" i="2"/>
  <c r="L65" i="2"/>
  <c r="K17" i="2"/>
  <c r="L17" i="2"/>
  <c r="K76" i="2"/>
  <c r="L76" i="2"/>
  <c r="K28" i="2"/>
  <c r="L28" i="2"/>
  <c r="K26" i="2"/>
  <c r="L26" i="2"/>
  <c r="K61" i="2"/>
  <c r="L61" i="2"/>
  <c r="K13" i="2"/>
  <c r="L13" i="2"/>
  <c r="K72" i="2"/>
  <c r="L72" i="2"/>
  <c r="K24" i="2"/>
  <c r="L24" i="2"/>
  <c r="K31" i="2"/>
  <c r="L31" i="2"/>
  <c r="K22" i="2"/>
  <c r="L22" i="2"/>
  <c r="K34" i="2"/>
  <c r="L34" i="2"/>
  <c r="K57" i="2"/>
  <c r="L57" i="2"/>
  <c r="K9" i="2"/>
  <c r="L9" i="2"/>
  <c r="K68" i="2"/>
  <c r="L68" i="2"/>
  <c r="K20" i="2"/>
  <c r="L20" i="2"/>
  <c r="K23" i="2"/>
  <c r="L23" i="2"/>
  <c r="K50" i="2"/>
  <c r="L50" i="2"/>
  <c r="K81" i="2"/>
  <c r="L81" i="2"/>
  <c r="K4" i="2"/>
  <c r="J6" i="2"/>
  <c r="K6" i="2"/>
  <c r="J4" i="2"/>
  <c r="I53" i="2"/>
  <c r="J53" i="2"/>
  <c r="I64" i="2"/>
  <c r="J64" i="2"/>
  <c r="I11" i="2"/>
  <c r="J11" i="2"/>
  <c r="I49" i="2"/>
  <c r="J49" i="2"/>
  <c r="I12" i="2"/>
  <c r="J12" i="2"/>
  <c r="I78" i="2"/>
  <c r="J78" i="2"/>
  <c r="I18" i="2"/>
  <c r="J18" i="2"/>
  <c r="I51" i="2"/>
  <c r="J51" i="2"/>
  <c r="I48" i="2"/>
  <c r="J48" i="2"/>
  <c r="I62" i="2"/>
  <c r="J62" i="2"/>
  <c r="I47" i="2"/>
  <c r="J47" i="2"/>
  <c r="I67" i="2"/>
  <c r="J67" i="2"/>
  <c r="I14" i="2"/>
  <c r="J14" i="2"/>
  <c r="I29" i="2"/>
  <c r="J29" i="2"/>
  <c r="I40" i="2"/>
  <c r="J40" i="2"/>
  <c r="I30" i="2"/>
  <c r="J30" i="2"/>
  <c r="I25" i="2"/>
  <c r="J25" i="2"/>
  <c r="I36" i="2"/>
  <c r="J36" i="2"/>
  <c r="I10" i="2"/>
  <c r="J10" i="2"/>
  <c r="I69" i="2"/>
  <c r="J69" i="2"/>
  <c r="I21" i="2"/>
  <c r="J21" i="2"/>
  <c r="I80" i="2"/>
  <c r="J80" i="2"/>
  <c r="I32" i="2"/>
  <c r="J32" i="2"/>
  <c r="I43" i="2"/>
  <c r="J43" i="2"/>
  <c r="I74" i="2"/>
  <c r="J74" i="2"/>
  <c r="I42" i="2"/>
  <c r="J42" i="2"/>
  <c r="I5" i="2"/>
  <c r="J5" i="2"/>
  <c r="I16" i="2"/>
  <c r="J16" i="2"/>
  <c r="I70" i="2"/>
  <c r="J70" i="2"/>
  <c r="I79" i="2"/>
  <c r="J79" i="2"/>
  <c r="I60" i="2"/>
  <c r="J60" i="2"/>
  <c r="I7" i="2"/>
  <c r="J7" i="2"/>
  <c r="I46" i="2"/>
  <c r="J46" i="2"/>
  <c r="I45" i="2"/>
  <c r="J45" i="2"/>
  <c r="I71" i="2"/>
  <c r="J71" i="2"/>
  <c r="I56" i="2"/>
  <c r="J56" i="2"/>
  <c r="I8" i="2"/>
  <c r="J8" i="2"/>
  <c r="I35" i="2"/>
  <c r="J35" i="2"/>
  <c r="I66" i="2"/>
  <c r="J66" i="2"/>
  <c r="I41" i="2"/>
  <c r="J41" i="2"/>
  <c r="I63" i="2"/>
  <c r="J63" i="2"/>
  <c r="I52" i="2"/>
  <c r="J52" i="2"/>
  <c r="I27" i="2"/>
  <c r="J27" i="2"/>
  <c r="I37" i="2"/>
  <c r="J37" i="2"/>
  <c r="I75" i="2"/>
  <c r="J75" i="2"/>
  <c r="I33" i="2"/>
  <c r="J33" i="2"/>
  <c r="I44" i="2"/>
  <c r="J44" i="2"/>
  <c r="I54" i="2"/>
  <c r="J54" i="2"/>
  <c r="I77" i="2"/>
  <c r="J77" i="2"/>
  <c r="I19" i="2"/>
  <c r="J19" i="2"/>
  <c r="I59" i="2"/>
  <c r="J59" i="2"/>
  <c r="I58" i="2"/>
  <c r="J58" i="2"/>
  <c r="I73" i="2"/>
  <c r="J73" i="2"/>
  <c r="I15" i="2"/>
  <c r="J15" i="2"/>
  <c r="I55" i="2"/>
  <c r="J55" i="2"/>
  <c r="I65" i="2"/>
  <c r="J65" i="2"/>
  <c r="I17" i="2"/>
  <c r="J17" i="2"/>
  <c r="I76" i="2"/>
  <c r="J76" i="2"/>
  <c r="I28" i="2"/>
  <c r="J28" i="2"/>
  <c r="I39" i="2"/>
  <c r="J39" i="2"/>
  <c r="I26" i="2"/>
  <c r="J26" i="2"/>
  <c r="I38" i="2"/>
  <c r="J38" i="2"/>
  <c r="I61" i="2"/>
  <c r="J61" i="2"/>
  <c r="I13" i="2"/>
  <c r="J13" i="2"/>
  <c r="I72" i="2"/>
  <c r="J72" i="2"/>
  <c r="I24" i="2"/>
  <c r="J24" i="2"/>
  <c r="I31" i="2"/>
  <c r="J31" i="2"/>
  <c r="I22" i="2"/>
  <c r="J22" i="2"/>
  <c r="I34" i="2"/>
  <c r="J34" i="2"/>
  <c r="I57" i="2"/>
  <c r="J57" i="2"/>
  <c r="I9" i="2"/>
  <c r="J9" i="2"/>
  <c r="I68" i="2"/>
  <c r="J68" i="2"/>
  <c r="I20" i="2"/>
  <c r="J20" i="2"/>
  <c r="I23" i="2"/>
  <c r="J23" i="2"/>
  <c r="I50" i="2"/>
  <c r="J50" i="2"/>
  <c r="I81" i="2"/>
  <c r="J81" i="2"/>
  <c r="H6" i="2"/>
  <c r="I6" i="2"/>
  <c r="H4" i="2"/>
  <c r="I4" i="2"/>
  <c r="G69" i="2"/>
  <c r="H69" i="2"/>
  <c r="G32" i="2"/>
  <c r="H32" i="2"/>
  <c r="G38" i="2"/>
  <c r="H38" i="2"/>
  <c r="G53" i="2"/>
  <c r="H53" i="2"/>
  <c r="G5" i="2"/>
  <c r="H5" i="2"/>
  <c r="G64" i="2"/>
  <c r="H64" i="2"/>
  <c r="G16" i="2"/>
  <c r="H16" i="2"/>
  <c r="G11" i="2"/>
  <c r="H11" i="2"/>
  <c r="G70" i="2"/>
  <c r="H70" i="2"/>
  <c r="G49" i="2"/>
  <c r="H49" i="2"/>
  <c r="G79" i="2"/>
  <c r="H79" i="2"/>
  <c r="G60" i="2"/>
  <c r="H60" i="2"/>
  <c r="G12" i="2"/>
  <c r="H12" i="2"/>
  <c r="G7" i="2"/>
  <c r="H7" i="2"/>
  <c r="G46" i="2"/>
  <c r="H46" i="2"/>
  <c r="G45" i="2"/>
  <c r="H45" i="2"/>
  <c r="G71" i="2"/>
  <c r="H71" i="2"/>
  <c r="G56" i="2"/>
  <c r="H56" i="2"/>
  <c r="G8" i="2"/>
  <c r="H8" i="2"/>
  <c r="G35" i="2"/>
  <c r="H35" i="2"/>
  <c r="G66" i="2"/>
  <c r="H66" i="2"/>
  <c r="G41" i="2"/>
  <c r="H41" i="2"/>
  <c r="G63" i="2"/>
  <c r="H63" i="2"/>
  <c r="G52" i="2"/>
  <c r="H52" i="2"/>
  <c r="G27" i="2"/>
  <c r="H27" i="2"/>
  <c r="G37" i="2"/>
  <c r="H37" i="2"/>
  <c r="G48" i="2"/>
  <c r="H48" i="2"/>
  <c r="G78" i="2"/>
  <c r="H78" i="2"/>
  <c r="G33" i="2"/>
  <c r="H33" i="2"/>
  <c r="G44" i="2"/>
  <c r="H44" i="2"/>
  <c r="G54" i="2"/>
  <c r="H54" i="2"/>
  <c r="G77" i="2"/>
  <c r="H77" i="2"/>
  <c r="G19" i="2"/>
  <c r="H19" i="2"/>
  <c r="G30" i="2"/>
  <c r="H30" i="2"/>
  <c r="G73" i="2"/>
  <c r="H73" i="2"/>
  <c r="G36" i="2"/>
  <c r="H36" i="2"/>
  <c r="G65" i="2"/>
  <c r="H65" i="2"/>
  <c r="G18" i="2"/>
  <c r="H18" i="2"/>
  <c r="G51" i="2"/>
  <c r="H51" i="2"/>
  <c r="G75" i="2"/>
  <c r="H75" i="2"/>
  <c r="G62" i="2"/>
  <c r="H62" i="2"/>
  <c r="G47" i="2"/>
  <c r="H47" i="2"/>
  <c r="G67" i="2"/>
  <c r="H67" i="2"/>
  <c r="G14" i="2"/>
  <c r="H14" i="2"/>
  <c r="G29" i="2"/>
  <c r="H29" i="2"/>
  <c r="G40" i="2"/>
  <c r="H40" i="2"/>
  <c r="G59" i="2"/>
  <c r="H59" i="2"/>
  <c r="G58" i="2"/>
  <c r="H58" i="2"/>
  <c r="G25" i="2"/>
  <c r="H25" i="2"/>
  <c r="G15" i="2"/>
  <c r="H15" i="2"/>
  <c r="G55" i="2"/>
  <c r="H55" i="2"/>
  <c r="G10" i="2"/>
  <c r="H10" i="2"/>
  <c r="G21" i="2"/>
  <c r="H21" i="2"/>
  <c r="G80" i="2"/>
  <c r="H80" i="2"/>
  <c r="G43" i="2"/>
  <c r="H43" i="2"/>
  <c r="G74" i="2"/>
  <c r="H74" i="2"/>
  <c r="G42" i="2"/>
  <c r="H42" i="2"/>
  <c r="G17" i="2"/>
  <c r="H17" i="2"/>
  <c r="G76" i="2"/>
  <c r="H76" i="2"/>
  <c r="G28" i="2"/>
  <c r="H28" i="2"/>
  <c r="G39" i="2"/>
  <c r="H39" i="2"/>
  <c r="G26" i="2"/>
  <c r="H26" i="2"/>
  <c r="G61" i="2"/>
  <c r="H61" i="2"/>
  <c r="G13" i="2"/>
  <c r="H13" i="2"/>
  <c r="G72" i="2"/>
  <c r="H72" i="2"/>
  <c r="G24" i="2"/>
  <c r="H24" i="2"/>
  <c r="G31" i="2"/>
  <c r="H31" i="2"/>
  <c r="G22" i="2"/>
  <c r="H22" i="2"/>
  <c r="G34" i="2"/>
  <c r="H34" i="2"/>
  <c r="G57" i="2"/>
  <c r="H57" i="2"/>
  <c r="G9" i="2"/>
  <c r="H9" i="2"/>
  <c r="G68" i="2"/>
  <c r="H68" i="2"/>
  <c r="G20" i="2"/>
  <c r="H20" i="2"/>
  <c r="G23" i="2"/>
  <c r="H23" i="2"/>
  <c r="G50" i="2"/>
  <c r="H50" i="2"/>
  <c r="G81" i="2"/>
  <c r="H81" i="2"/>
  <c r="F4" i="2"/>
  <c r="G4" i="2"/>
  <c r="F6" i="2"/>
  <c r="G6" i="2"/>
  <c r="B6" i="2"/>
  <c r="B49" i="2"/>
  <c r="F49" i="2"/>
  <c r="B79" i="2"/>
  <c r="F79" i="2"/>
  <c r="B60" i="2"/>
  <c r="F60" i="2"/>
  <c r="B70" i="2"/>
  <c r="F70" i="2"/>
  <c r="B45" i="2"/>
  <c r="F45" i="2"/>
  <c r="B46" i="2"/>
  <c r="F46" i="2"/>
  <c r="B41" i="2"/>
  <c r="F41" i="2"/>
  <c r="B4" i="2"/>
  <c r="B77" i="2"/>
  <c r="F77" i="2"/>
  <c r="B29" i="2"/>
  <c r="F29" i="2"/>
  <c r="B19" i="2"/>
  <c r="F19" i="2"/>
  <c r="B40" i="2"/>
  <c r="F40" i="2"/>
  <c r="B14" i="2"/>
  <c r="F14" i="2"/>
  <c r="B73" i="2"/>
  <c r="F73" i="2"/>
  <c r="B30" i="2"/>
  <c r="F30" i="2"/>
  <c r="B10" i="2"/>
  <c r="F10" i="2"/>
  <c r="B71" i="2"/>
  <c r="F71" i="2"/>
  <c r="B56" i="2"/>
  <c r="F56" i="2"/>
  <c r="B8" i="2"/>
  <c r="F8" i="2"/>
  <c r="B35" i="2"/>
  <c r="F35" i="2"/>
  <c r="B27" i="2"/>
  <c r="F27" i="2"/>
  <c r="B37" i="2"/>
  <c r="F37" i="2"/>
  <c r="B51" i="2"/>
  <c r="F51" i="2"/>
  <c r="B48" i="2"/>
  <c r="F48" i="2"/>
  <c r="B18" i="2"/>
  <c r="F18" i="2"/>
  <c r="B33" i="2"/>
  <c r="F33" i="2"/>
  <c r="B44" i="2"/>
  <c r="F44" i="2"/>
  <c r="B78" i="2"/>
  <c r="F78" i="2"/>
  <c r="B59" i="2"/>
  <c r="F59" i="2"/>
  <c r="B25" i="2"/>
  <c r="F25" i="2"/>
  <c r="B15" i="2"/>
  <c r="F15" i="2"/>
  <c r="B36" i="2"/>
  <c r="F36" i="2"/>
  <c r="B55" i="2"/>
  <c r="F55" i="2"/>
  <c r="B58" i="2"/>
  <c r="F58" i="2"/>
  <c r="B65" i="2"/>
  <c r="F65" i="2"/>
  <c r="B17" i="2"/>
  <c r="F17" i="2"/>
  <c r="B76" i="2"/>
  <c r="F76" i="2"/>
  <c r="B28" i="2"/>
  <c r="F28" i="2"/>
  <c r="B39" i="2"/>
  <c r="F39" i="2"/>
  <c r="B74" i="2"/>
  <c r="F74" i="2"/>
  <c r="B42" i="2"/>
  <c r="F42" i="2"/>
  <c r="B12" i="2"/>
  <c r="F12" i="2"/>
  <c r="B52" i="2"/>
  <c r="F52" i="2"/>
  <c r="B75" i="2"/>
  <c r="F75" i="2"/>
  <c r="B47" i="2"/>
  <c r="F47" i="2"/>
  <c r="B67" i="2"/>
  <c r="F67" i="2"/>
  <c r="B62" i="2"/>
  <c r="F62" i="2"/>
  <c r="B54" i="2"/>
  <c r="F54" i="2"/>
  <c r="B69" i="2"/>
  <c r="F69" i="2"/>
  <c r="B21" i="2"/>
  <c r="F21" i="2"/>
  <c r="B80" i="2"/>
  <c r="F80" i="2"/>
  <c r="B32" i="2"/>
  <c r="F32" i="2"/>
  <c r="B43" i="2"/>
  <c r="F43" i="2"/>
  <c r="B61" i="2"/>
  <c r="F61" i="2"/>
  <c r="B13" i="2"/>
  <c r="F13" i="2"/>
  <c r="B72" i="2"/>
  <c r="F72" i="2"/>
  <c r="B24" i="2"/>
  <c r="F24" i="2"/>
  <c r="B31" i="2"/>
  <c r="F31" i="2"/>
  <c r="B26" i="2"/>
  <c r="F26" i="2"/>
  <c r="B38" i="2"/>
  <c r="F38" i="2"/>
  <c r="B7" i="2"/>
  <c r="F7" i="2"/>
  <c r="B63" i="2"/>
  <c r="F63" i="2"/>
  <c r="B66" i="2"/>
  <c r="F66" i="2"/>
  <c r="B57" i="2"/>
  <c r="F57" i="2"/>
  <c r="B9" i="2"/>
  <c r="F9" i="2"/>
  <c r="B68" i="2"/>
  <c r="F68" i="2"/>
  <c r="B20" i="2"/>
  <c r="F20" i="2"/>
  <c r="B23" i="2"/>
  <c r="F23" i="2"/>
  <c r="B22" i="2"/>
  <c r="F22" i="2"/>
  <c r="B34" i="2"/>
  <c r="F34" i="2"/>
  <c r="B53" i="2"/>
  <c r="F53" i="2"/>
  <c r="B5" i="2"/>
  <c r="F5" i="2"/>
  <c r="B64" i="2"/>
  <c r="F64" i="2"/>
  <c r="B16" i="2"/>
  <c r="F16" i="2"/>
  <c r="B11" i="2"/>
  <c r="F11" i="2"/>
  <c r="B50" i="2"/>
  <c r="F50" i="2"/>
  <c r="B81" i="2"/>
  <c r="F81" i="2"/>
  <c r="L43" i="1" l="1"/>
  <c r="M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K43" i="1" l="1"/>
  <c r="J43" i="1"/>
  <c r="I43" i="1"/>
  <c r="K42" i="1"/>
  <c r="J42" i="1"/>
  <c r="I42" i="1"/>
  <c r="K41" i="1"/>
  <c r="J41" i="1"/>
  <c r="I41" i="1"/>
  <c r="K40" i="1"/>
  <c r="J40" i="1"/>
  <c r="I40" i="1"/>
  <c r="K39" i="1"/>
  <c r="J39" i="1"/>
  <c r="I39" i="1"/>
  <c r="K38" i="1"/>
  <c r="J38" i="1"/>
  <c r="I38" i="1"/>
  <c r="K37" i="1"/>
  <c r="J37" i="1"/>
  <c r="I37" i="1"/>
  <c r="K36" i="1"/>
  <c r="J36" i="1"/>
  <c r="I36" i="1"/>
  <c r="K35" i="1"/>
  <c r="J35" i="1"/>
  <c r="I35" i="1"/>
  <c r="K34" i="1"/>
  <c r="J34" i="1"/>
  <c r="I34" i="1"/>
  <c r="K33" i="1"/>
  <c r="J33" i="1"/>
  <c r="I33" i="1"/>
  <c r="K32" i="1"/>
  <c r="J32" i="1"/>
  <c r="I32" i="1"/>
  <c r="K31" i="1"/>
  <c r="J31" i="1"/>
  <c r="I31" i="1"/>
  <c r="K30" i="1"/>
  <c r="J30" i="1"/>
  <c r="I30" i="1"/>
  <c r="K29" i="1"/>
  <c r="J29" i="1"/>
  <c r="I29" i="1"/>
  <c r="K24" i="1"/>
  <c r="J24" i="1"/>
  <c r="I24" i="1"/>
  <c r="K23" i="1"/>
  <c r="J23" i="1"/>
  <c r="I23" i="1"/>
  <c r="K22" i="1"/>
  <c r="J22" i="1"/>
  <c r="I22" i="1"/>
  <c r="K21" i="1"/>
  <c r="J21" i="1"/>
  <c r="I21" i="1"/>
  <c r="K20" i="1"/>
  <c r="J20" i="1"/>
  <c r="I20" i="1"/>
  <c r="K19" i="1"/>
  <c r="J19" i="1"/>
  <c r="I19" i="1"/>
  <c r="K18" i="1"/>
  <c r="J18" i="1"/>
  <c r="I18" i="1"/>
  <c r="K17" i="1"/>
  <c r="J17" i="1"/>
  <c r="I17" i="1"/>
  <c r="K16" i="1"/>
  <c r="J16" i="1"/>
  <c r="I16" i="1"/>
  <c r="K15" i="1"/>
  <c r="J15" i="1"/>
  <c r="I15" i="1"/>
  <c r="K14" i="1"/>
  <c r="J14" i="1"/>
  <c r="I14" i="1"/>
  <c r="K13" i="1"/>
  <c r="J13" i="1"/>
  <c r="I13" i="1"/>
  <c r="K12" i="1"/>
  <c r="J12" i="1"/>
  <c r="I12" i="1"/>
  <c r="K11" i="1"/>
  <c r="J11" i="1"/>
  <c r="I11" i="1"/>
  <c r="K10" i="1"/>
  <c r="J10" i="1"/>
  <c r="I10" i="1"/>
  <c r="K9" i="1"/>
  <c r="J9" i="1"/>
  <c r="I9" i="1"/>
  <c r="K8" i="1"/>
  <c r="J8" i="1"/>
  <c r="I8" i="1"/>
  <c r="K7" i="1"/>
  <c r="J7" i="1"/>
  <c r="I7" i="1"/>
  <c r="K6" i="1"/>
  <c r="J6" i="1"/>
  <c r="I6" i="1"/>
  <c r="K5" i="1"/>
  <c r="J5" i="1"/>
  <c r="I5" i="1"/>
  <c r="H43" i="1" l="1"/>
  <c r="G43" i="1"/>
  <c r="S43" i="1" s="1"/>
  <c r="E43" i="1"/>
  <c r="D43" i="1"/>
  <c r="H42" i="1"/>
  <c r="G42" i="1"/>
  <c r="S42" i="1" s="1"/>
  <c r="E42" i="1"/>
  <c r="D42" i="1"/>
  <c r="H41" i="1"/>
  <c r="G41" i="1"/>
  <c r="S41" i="1" s="1"/>
  <c r="E41" i="1"/>
  <c r="D41" i="1"/>
  <c r="H40" i="1"/>
  <c r="G40" i="1"/>
  <c r="S40" i="1" s="1"/>
  <c r="E40" i="1"/>
  <c r="D40" i="1"/>
  <c r="H39" i="1"/>
  <c r="G39" i="1"/>
  <c r="S39" i="1" s="1"/>
  <c r="E39" i="1"/>
  <c r="D39" i="1"/>
  <c r="H38" i="1"/>
  <c r="G38" i="1"/>
  <c r="S38" i="1" s="1"/>
  <c r="E38" i="1"/>
  <c r="D38" i="1"/>
  <c r="H37" i="1"/>
  <c r="G37" i="1"/>
  <c r="S37" i="1" s="1"/>
  <c r="E37" i="1"/>
  <c r="D37" i="1"/>
  <c r="H36" i="1"/>
  <c r="G36" i="1"/>
  <c r="S36" i="1" s="1"/>
  <c r="E36" i="1"/>
  <c r="D36" i="1"/>
  <c r="H35" i="1"/>
  <c r="G35" i="1"/>
  <c r="S35" i="1" s="1"/>
  <c r="E35" i="1"/>
  <c r="D35" i="1"/>
  <c r="H34" i="1"/>
  <c r="G34" i="1"/>
  <c r="S34" i="1" s="1"/>
  <c r="E34" i="1"/>
  <c r="D34" i="1"/>
  <c r="H33" i="1"/>
  <c r="G33" i="1"/>
  <c r="S33" i="1" s="1"/>
  <c r="E33" i="1"/>
  <c r="D33" i="1"/>
  <c r="H32" i="1"/>
  <c r="G32" i="1"/>
  <c r="S32" i="1" s="1"/>
  <c r="E32" i="1"/>
  <c r="D32" i="1"/>
  <c r="H31" i="1"/>
  <c r="G31" i="1"/>
  <c r="S31" i="1" s="1"/>
  <c r="E31" i="1"/>
  <c r="D31" i="1"/>
  <c r="H30" i="1"/>
  <c r="G30" i="1"/>
  <c r="S30" i="1" s="1"/>
  <c r="E30" i="1"/>
  <c r="D30" i="1"/>
  <c r="H29" i="1"/>
  <c r="G29" i="1"/>
  <c r="S29" i="1" s="1"/>
  <c r="E29" i="1"/>
  <c r="D29" i="1"/>
  <c r="H24" i="1"/>
  <c r="G24" i="1"/>
  <c r="S24" i="1" s="1"/>
  <c r="E24" i="1"/>
  <c r="D24" i="1"/>
  <c r="H23" i="1"/>
  <c r="G23" i="1"/>
  <c r="S23" i="1" s="1"/>
  <c r="E23" i="1"/>
  <c r="D23" i="1"/>
  <c r="H22" i="1"/>
  <c r="G22" i="1"/>
  <c r="S22" i="1" s="1"/>
  <c r="E22" i="1"/>
  <c r="D22" i="1"/>
  <c r="H21" i="1"/>
  <c r="G21" i="1"/>
  <c r="S21" i="1" s="1"/>
  <c r="E21" i="1"/>
  <c r="D21" i="1"/>
  <c r="H20" i="1"/>
  <c r="G20" i="1"/>
  <c r="S20" i="1" s="1"/>
  <c r="E20" i="1"/>
  <c r="D20" i="1"/>
  <c r="H19" i="1"/>
  <c r="G19" i="1"/>
  <c r="S19" i="1" s="1"/>
  <c r="E19" i="1"/>
  <c r="D19" i="1"/>
  <c r="H18" i="1"/>
  <c r="G18" i="1"/>
  <c r="S18" i="1" s="1"/>
  <c r="E18" i="1"/>
  <c r="D18" i="1"/>
  <c r="H17" i="1"/>
  <c r="G17" i="1"/>
  <c r="S17" i="1" s="1"/>
  <c r="E17" i="1"/>
  <c r="D17" i="1"/>
  <c r="H16" i="1"/>
  <c r="G16" i="1"/>
  <c r="S16" i="1" s="1"/>
  <c r="E16" i="1"/>
  <c r="D16" i="1"/>
  <c r="H15" i="1"/>
  <c r="G15" i="1"/>
  <c r="S15" i="1" s="1"/>
  <c r="E15" i="1"/>
  <c r="D15" i="1"/>
  <c r="H14" i="1"/>
  <c r="G14" i="1"/>
  <c r="S14" i="1" s="1"/>
  <c r="E14" i="1"/>
  <c r="D14" i="1"/>
  <c r="H13" i="1"/>
  <c r="G13" i="1"/>
  <c r="S13" i="1" s="1"/>
  <c r="E13" i="1"/>
  <c r="D13" i="1"/>
  <c r="H12" i="1"/>
  <c r="G12" i="1"/>
  <c r="S12" i="1" s="1"/>
  <c r="E12" i="1"/>
  <c r="D12" i="1"/>
  <c r="H11" i="1"/>
  <c r="G11" i="1"/>
  <c r="S11" i="1" s="1"/>
  <c r="E11" i="1"/>
  <c r="D11" i="1"/>
  <c r="H10" i="1"/>
  <c r="G10" i="1"/>
  <c r="S10" i="1" s="1"/>
  <c r="E10" i="1"/>
  <c r="D10" i="1"/>
  <c r="H9" i="1"/>
  <c r="G9" i="1"/>
  <c r="S9" i="1" s="1"/>
  <c r="E9" i="1"/>
  <c r="D9" i="1"/>
  <c r="H8" i="1"/>
  <c r="G8" i="1"/>
  <c r="S8" i="1" s="1"/>
  <c r="E8" i="1"/>
  <c r="D8" i="1"/>
  <c r="H7" i="1"/>
  <c r="G7" i="1"/>
  <c r="S7" i="1" s="1"/>
  <c r="E7" i="1"/>
  <c r="D7" i="1"/>
  <c r="H6" i="1"/>
  <c r="G6" i="1"/>
  <c r="S6" i="1" s="1"/>
  <c r="E6" i="1"/>
  <c r="D6" i="1"/>
  <c r="H5" i="1"/>
  <c r="G5" i="1"/>
  <c r="S5" i="1" s="1"/>
  <c r="E5" i="1"/>
  <c r="D5" i="1"/>
  <c r="C43" i="1" l="1"/>
  <c r="T43" i="1" s="1"/>
  <c r="C42" i="1"/>
  <c r="T42" i="1" s="1"/>
  <c r="C41" i="1"/>
  <c r="T41" i="1" s="1"/>
  <c r="C40" i="1"/>
  <c r="T40" i="1" s="1"/>
  <c r="C39" i="1"/>
  <c r="T39" i="1" s="1"/>
  <c r="C38" i="1"/>
  <c r="T38" i="1" s="1"/>
  <c r="C37" i="1"/>
  <c r="T37" i="1" s="1"/>
  <c r="C36" i="1"/>
  <c r="T36" i="1" s="1"/>
  <c r="C35" i="1"/>
  <c r="T35" i="1" s="1"/>
  <c r="C34" i="1"/>
  <c r="T34" i="1" s="1"/>
  <c r="C33" i="1"/>
  <c r="T33" i="1" s="1"/>
  <c r="C32" i="1"/>
  <c r="T32" i="1" s="1"/>
  <c r="C31" i="1"/>
  <c r="T31" i="1" s="1"/>
  <c r="C30" i="1"/>
  <c r="T30" i="1" s="1"/>
  <c r="C29" i="1"/>
  <c r="T29" i="1" s="1"/>
  <c r="C24" i="1"/>
  <c r="T24" i="1" s="1"/>
  <c r="C23" i="1"/>
  <c r="T23" i="1" s="1"/>
  <c r="C22" i="1"/>
  <c r="T22" i="1" s="1"/>
  <c r="C21" i="1"/>
  <c r="T21" i="1" s="1"/>
  <c r="C20" i="1"/>
  <c r="T20" i="1" s="1"/>
  <c r="C19" i="1"/>
  <c r="T19" i="1" s="1"/>
  <c r="C18" i="1"/>
  <c r="T18" i="1" s="1"/>
  <c r="C17" i="1"/>
  <c r="T17" i="1" s="1"/>
  <c r="C16" i="1"/>
  <c r="T16" i="1" s="1"/>
  <c r="C15" i="1"/>
  <c r="T15" i="1" s="1"/>
  <c r="C14" i="1"/>
  <c r="T14" i="1" s="1"/>
  <c r="C13" i="1"/>
  <c r="T13" i="1" s="1"/>
  <c r="C12" i="1"/>
  <c r="T12" i="1" s="1"/>
  <c r="C11" i="1"/>
  <c r="T11" i="1" s="1"/>
  <c r="C10" i="1"/>
  <c r="T10" i="1" s="1"/>
  <c r="C9" i="1"/>
  <c r="T9" i="1" s="1"/>
  <c r="C8" i="1"/>
  <c r="T8" i="1" s="1"/>
  <c r="C7" i="1"/>
  <c r="T7" i="1" s="1"/>
  <c r="C6" i="1"/>
  <c r="T6" i="1" s="1"/>
  <c r="C5" i="1"/>
  <c r="T5" i="1" s="1"/>
  <c r="Q29" i="1" l="1" a="1"/>
  <c r="Q29" i="1" s="1"/>
  <c r="Q5" i="1" a="1"/>
  <c r="Q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<sst xmlns="http://schemas.openxmlformats.org/spreadsheetml/2006/main" count="64" uniqueCount="51">
  <si>
    <t>Last</t>
  </si>
  <si>
    <t>NC</t>
  </si>
  <si>
    <t>%NC</t>
  </si>
  <si>
    <t>Description</t>
  </si>
  <si>
    <t>Symbol</t>
  </si>
  <si>
    <t>Open</t>
  </si>
  <si>
    <t>High</t>
  </si>
  <si>
    <t>Low</t>
  </si>
  <si>
    <t>DJT</t>
  </si>
  <si>
    <t>DJU</t>
  </si>
  <si>
    <t>Close</t>
  </si>
  <si>
    <t>5-Min</t>
  </si>
  <si>
    <t xml:space="preserve"> </t>
  </si>
  <si>
    <t>Ann. High</t>
  </si>
  <si>
    <t>Ann. Low</t>
  </si>
  <si>
    <t>S.ALK</t>
  </si>
  <si>
    <t>S.CAR</t>
  </si>
  <si>
    <t>S.CHRW</t>
  </si>
  <si>
    <t>S.CSX</t>
  </si>
  <si>
    <t>S.DAL</t>
  </si>
  <si>
    <t>S.EXPD</t>
  </si>
  <si>
    <t>S.FDX</t>
  </si>
  <si>
    <t>S.FDXF</t>
  </si>
  <si>
    <t>S.JBHT</t>
  </si>
  <si>
    <t>S.KEX</t>
  </si>
  <si>
    <t>S.LSTR</t>
  </si>
  <si>
    <t>S.MATX</t>
  </si>
  <si>
    <t>S.NSC</t>
  </si>
  <si>
    <t>S.ODFL</t>
  </si>
  <si>
    <t>S.R</t>
  </si>
  <si>
    <t>S.LUV</t>
  </si>
  <si>
    <t>S.UBER</t>
  </si>
  <si>
    <t>S.UNP</t>
  </si>
  <si>
    <t>S.UAL</t>
  </si>
  <si>
    <t>S.UPS</t>
  </si>
  <si>
    <t>S.AEP</t>
  </si>
  <si>
    <t>S.AWK</t>
  </si>
  <si>
    <t>S.ATO</t>
  </si>
  <si>
    <t>S.ED</t>
  </si>
  <si>
    <t>S.D</t>
  </si>
  <si>
    <t>S.DUK</t>
  </si>
  <si>
    <t>S.EIX</t>
  </si>
  <si>
    <t>S.EXC</t>
  </si>
  <si>
    <t>S.FE</t>
  </si>
  <si>
    <t>S.NEE</t>
  </si>
  <si>
    <t>S.PEG</t>
  </si>
  <si>
    <t>S.SRE</t>
  </si>
  <si>
    <t>S.SO</t>
  </si>
  <si>
    <t>S.VST</t>
  </si>
  <si>
    <t>S.XEL</t>
  </si>
  <si>
    <t>Copyright © 2026 CQG, Inc.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</si>
</sst>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11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6"/>
      <color theme="0"/>
      <name val="Century Gothic"/>
      <family val="2"/>
    </font>
    <font>
      <sz val="16"/>
      <color theme="1"/>
      <name val="Century Gothic"/>
      <family val="2"/>
    </font>
    <font>
      <sz val="11"/>
      <color rgb="FF00000F"/>
      <name val="Century Gothic"/>
      <family val="2"/>
    </font>
    <font>
      <sz val="14"/>
      <color theme="0"/>
      <name val="Century Gothic"/>
      <family val="2"/>
    </font>
    <font>
      <sz val="14"/>
      <color theme="1"/>
      <name val="Century Gothic"/>
      <family val="2"/>
    </font>
    <font>
      <sz val="11"/>
      <color rgb="FF000037"/>
      <name val="Century Gothic"/>
      <family val="2"/>
    </font>
    <font>
      <sz val="18"/>
      <color theme="0"/>
      <name val="Century Gothic"/>
      <family val="2"/>
    </font>
    <font>
      <sz val="9"/>
      <color theme="4"/>
      <name val="Century Gothic"/>
      <family val="2"/>
    </font>
    <font>
      <sz val="9"/>
      <color rgb="FF00B0F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000037"/>
        <bgColor indexed="64"/>
      </patternFill>
    </fill>
    <fill>
      <gradientFill degree="90">
        <stop position="0">
          <color rgb="FF002060"/>
        </stop>
        <stop position="0.5">
          <color rgb="FF0070C0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2" fontId="1" fillId="2" borderId="0" xfId="0" applyNumberFormat="1" applyFont="1" applyFill="1"/>
    <xf numFmtId="10" fontId="1" fillId="2" borderId="0" xfId="0" applyNumberFormat="1" applyFont="1" applyFill="1"/>
    <xf numFmtId="2" fontId="1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10" fontId="4" fillId="2" borderId="0" xfId="0" applyNumberFormat="1" applyFont="1" applyFill="1"/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3" xfId="0" applyFont="1" applyFill="1" applyBorder="1"/>
    <xf numFmtId="2" fontId="1" fillId="2" borderId="3" xfId="0" applyNumberFormat="1" applyFont="1" applyFill="1" applyBorder="1"/>
    <xf numFmtId="10" fontId="1" fillId="2" borderId="3" xfId="0" applyNumberFormat="1" applyFont="1" applyFill="1" applyBorder="1"/>
    <xf numFmtId="2" fontId="1" fillId="2" borderId="3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0" fontId="1" fillId="2" borderId="8" xfId="0" applyFont="1" applyFill="1" applyBorder="1"/>
    <xf numFmtId="2" fontId="1" fillId="2" borderId="8" xfId="0" applyNumberFormat="1" applyFont="1" applyFill="1" applyBorder="1"/>
    <xf numFmtId="10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0" fontId="7" fillId="2" borderId="0" xfId="0" applyNumberFormat="1" applyFont="1" applyFill="1"/>
    <xf numFmtId="0" fontId="7" fillId="2" borderId="0" xfId="0" applyFont="1" applyFill="1"/>
    <xf numFmtId="0" fontId="1" fillId="3" borderId="10" xfId="0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 vertical="center" shrinkToFit="1"/>
    </xf>
    <xf numFmtId="0" fontId="6" fillId="4" borderId="9" xfId="0" applyFont="1" applyFill="1" applyBorder="1" applyAlignment="1">
      <alignment horizontal="center" vertical="center" shrinkToFit="1"/>
    </xf>
    <xf numFmtId="164" fontId="8" fillId="2" borderId="0" xfId="0" applyNumberFormat="1" applyFont="1" applyFill="1" applyAlignment="1">
      <alignment horizontal="center" vertical="center" shrinkToFit="1"/>
    </xf>
    <xf numFmtId="10" fontId="1" fillId="4" borderId="3" xfId="0" applyNumberFormat="1" applyFont="1" applyFill="1" applyBorder="1" applyAlignment="1">
      <alignment horizontal="center" shrinkToFit="1"/>
    </xf>
    <xf numFmtId="10" fontId="1" fillId="4" borderId="8" xfId="0" applyNumberFormat="1" applyFont="1" applyFill="1" applyBorder="1" applyAlignment="1">
      <alignment horizontal="center" shrinkToFit="1"/>
    </xf>
    <xf numFmtId="10" fontId="5" fillId="4" borderId="3" xfId="0" applyNumberFormat="1" applyFont="1" applyFill="1" applyBorder="1" applyAlignment="1">
      <alignment shrinkToFit="1"/>
    </xf>
    <xf numFmtId="0" fontId="0" fillId="4" borderId="8" xfId="0" applyFill="1" applyBorder="1" applyAlignment="1">
      <alignment shrinkToFit="1"/>
    </xf>
    <xf numFmtId="10" fontId="5" fillId="4" borderId="3" xfId="0" applyNumberFormat="1" applyFont="1" applyFill="1" applyBorder="1" applyAlignment="1">
      <alignment horizontal="center" vertical="center" shrinkToFit="1"/>
    </xf>
    <xf numFmtId="0" fontId="6" fillId="4" borderId="8" xfId="0" applyFont="1" applyFill="1" applyBorder="1" applyAlignment="1">
      <alignment horizontal="center" vertical="center" shrinkToFit="1"/>
    </xf>
    <xf numFmtId="2" fontId="5" fillId="4" borderId="3" xfId="0" applyNumberFormat="1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shrinkToFit="1"/>
    </xf>
    <xf numFmtId="164" fontId="2" fillId="2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 shrinkToFit="1"/>
    </xf>
    <xf numFmtId="2" fontId="1" fillId="4" borderId="3" xfId="0" applyNumberFormat="1" applyFont="1" applyFill="1" applyBorder="1" applyAlignment="1">
      <alignment horizontal="center" vertical="center" shrinkToFit="1"/>
    </xf>
    <xf numFmtId="0" fontId="0" fillId="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0" fillId="5" borderId="0" xfId="0" applyFill="1"/>
    <xf numFmtId="2" fontId="1" fillId="5" borderId="1" xfId="0" applyNumberFormat="1" applyFont="1" applyFill="1" applyBorder="1" applyAlignment="1">
      <alignment horizontal="center" shrinkToFit="1"/>
    </xf>
    <xf numFmtId="165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center"/>
    </xf>
    <xf numFmtId="20" fontId="0" fillId="5" borderId="0" xfId="0" applyNumberFormat="1" applyFill="1"/>
    <xf numFmtId="0" fontId="9" fillId="2" borderId="0" xfId="0" applyFont="1" applyFill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  <color rgb="FF0000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228.46</v>
        <stp/>
        <stp>StudyData</stp>
        <stp>S.LSTR</stp>
        <stp>Bar</stp>
        <stp/>
        <stp>High</stp>
        <stp>A</stp>
        <stp>0</stp>
        <stp>all</stp>
        <stp/>
        <stp/>
        <stp>False</stp>
        <stp>T</stp>
        <stp>ExcelInterval</stp>
        <stp/>
        <tr r="L15" s="1"/>
      </tp>
      <tp>
        <v>207.88</v>
        <stp/>
        <stp>StudyData</stp>
        <stp>S.MATX</stp>
        <stp>Bar</stp>
        <stp/>
        <stp>High</stp>
        <stp>A</stp>
        <stp>0</stp>
        <stp>all</stp>
        <stp/>
        <stp/>
        <stp>False</stp>
        <stp>T</stp>
        <stp>ExcelInterval</stp>
        <stp/>
        <tr r="L16" s="1"/>
      </tp>
      <tp t="s">
        <v>Nextera Energy, Inc.</v>
        <stp/>
        <stp>ContractData</stp>
        <stp>S.NEE</stp>
        <stp>LongDescription</stp>
        <stp/>
        <stp>T</stp>
        <tr r="C38" s="1"/>
      </tp>
      <tp t="s">
        <v>Norfolk Southern Corp</v>
        <stp/>
        <stp>ContractData</stp>
        <stp>S.NSC</stp>
        <stp>LongDescription</stp>
        <stp/>
        <stp>T</stp>
        <tr r="C17" s="1"/>
      </tp>
      <tp t="s">
        <v>Southwest Airlines Co</v>
        <stp/>
        <stp>ContractData</stp>
        <stp>S.LUV</stp>
        <stp>LongDescription</stp>
        <stp/>
        <stp>T</stp>
        <tr r="C20" s="1"/>
      </tp>
      <tp t="s">
        <v>Kirby Corporation</v>
        <stp/>
        <stp>ContractData</stp>
        <stp>S.KEX</stp>
        <stp>LongDescription</stp>
        <stp/>
        <stp>T</stp>
        <tr r="C14" s="1"/>
      </tp>
      <tp t="s">
        <v>FedEx Corp</v>
        <stp/>
        <stp>ContractData</stp>
        <stp>S.FDX</stp>
        <stp>LongDescription</stp>
        <stp/>
        <stp>T</stp>
        <tr r="C11" s="1"/>
      </tp>
      <tp t="s">
        <v>Delta Airlines, Inc.</v>
        <stp/>
        <stp>ContractData</stp>
        <stp>S.DAL</stp>
        <stp>LongDescription</stp>
        <stp/>
        <stp>T</stp>
        <tr r="C9" s="1"/>
      </tp>
      <tp t="s">
        <v>Duke Energy Corp</v>
        <stp/>
        <stp>ContractData</stp>
        <stp>S.DUK</stp>
        <stp>LongDescription</stp>
        <stp/>
        <stp>T</stp>
        <tr r="C34" s="1"/>
      </tp>
      <tp t="s">
        <v>Edison International</v>
        <stp/>
        <stp>ContractData</stp>
        <stp>S.EIX</stp>
        <stp>LongDescription</stp>
        <stp/>
        <stp>T</stp>
        <tr r="C35" s="1"/>
      </tp>
      <tp t="s">
        <v>EXELON CORP CMN STK</v>
        <stp/>
        <stp>ContractData</stp>
        <stp>S.EXC</stp>
        <stp>LongDescription</stp>
        <stp/>
        <stp>T</stp>
        <tr r="C36" s="1"/>
      </tp>
      <tp t="s">
        <v>AVIS BUDGET GROUP, I</v>
        <stp/>
        <stp>ContractData</stp>
        <stp>S.CAR</stp>
        <stp>LongDescription</stp>
        <stp/>
        <stp>T</stp>
        <tr r="C6" s="1"/>
      </tp>
      <tp t="s">
        <v>CSX Corporation</v>
        <stp/>
        <stp>ContractData</stp>
        <stp>S.CSX</stp>
        <stp>LongDescription</stp>
        <stp/>
        <stp>T</stp>
        <tr r="C8" s="1"/>
      </tp>
      <tp t="s">
        <v>Alaska Air Group Inc</v>
        <stp/>
        <stp>ContractData</stp>
        <stp>S.ALK</stp>
        <stp>LongDescription</stp>
        <stp/>
        <stp>T</stp>
        <tr r="C5" s="1"/>
      </tp>
      <tp t="s">
        <v>AMER ELC PWR CO CMN</v>
        <stp/>
        <stp>ContractData</stp>
        <stp>S.AEP</stp>
        <stp>LongDescription</stp>
        <stp/>
        <stp>T</stp>
        <tr r="C29" s="1"/>
      </tp>
      <tp t="s">
        <v>Atmos Energy Corp</v>
        <stp/>
        <stp>ContractData</stp>
        <stp>S.ATO</stp>
        <stp>LongDescription</stp>
        <stp/>
        <stp>T</stp>
        <tr r="C31" s="1"/>
      </tp>
      <tp t="s">
        <v>American Water Works</v>
        <stp/>
        <stp>ContractData</stp>
        <stp>S.AWK</stp>
        <stp>LongDescription</stp>
        <stp/>
        <stp>T</stp>
        <tr r="C30" s="1"/>
      </tp>
      <tp t="s">
        <v>Xcel Energy Inc</v>
        <stp/>
        <stp>ContractData</stp>
        <stp>S.XEL</stp>
        <stp>LongDescription</stp>
        <stp/>
        <stp>T</stp>
        <tr r="C43" s="1"/>
      </tp>
      <tp t="s">
        <v>Vistra Corp.</v>
        <stp/>
        <stp>ContractData</stp>
        <stp>S.VST</stp>
        <stp>LongDescription</stp>
        <stp/>
        <stp>T</stp>
        <tr r="C42" s="1"/>
      </tp>
      <tp t="s">
        <v>Union Pacific Corp</v>
        <stp/>
        <stp>ContractData</stp>
        <stp>S.UNP</stp>
        <stp>LongDescription</stp>
        <stp/>
        <stp>T</stp>
        <tr r="C22" s="1"/>
      </tp>
      <tp t="s">
        <v>UNITED AIRLNS HLD CM</v>
        <stp/>
        <stp>ContractData</stp>
        <stp>S.UAL</stp>
        <stp>LongDescription</stp>
        <stp/>
        <stp>T</stp>
        <tr r="C23" s="1"/>
      </tp>
      <tp t="s">
        <v>United Parcel Svc</v>
        <stp/>
        <stp>ContractData</stp>
        <stp>S.UPS</stp>
        <stp>LongDescription</stp>
        <stp/>
        <stp>T</stp>
        <tr r="C24" s="1"/>
      </tp>
      <tp t="s">
        <v>Sempra</v>
        <stp/>
        <stp>ContractData</stp>
        <stp>S.SRE</stp>
        <stp>LongDescription</stp>
        <stp/>
        <stp>T</stp>
        <tr r="C40" s="1"/>
      </tp>
      <tp t="s">
        <v>Pub Svc Entrpr Grp Inc</v>
        <stp/>
        <stp>ContractData</stp>
        <stp>S.PEG</stp>
        <stp>LongDescription</stp>
        <stp/>
        <stp>T</stp>
        <tr r="C39" s="1"/>
      </tp>
      <tp>
        <v>252.03</v>
        <stp/>
        <stp>StudyData</stp>
        <stp>S.ODFL</stp>
        <stp>Bar</stp>
        <stp/>
        <stp>High</stp>
        <stp>A</stp>
        <stp>0</stp>
        <stp>all</stp>
        <stp/>
        <stp/>
        <stp>False</stp>
        <stp>T</stp>
        <stp>ExcelInterval</stp>
        <stp/>
        <tr r="L18" s="1"/>
      </tp>
      <tp>
        <v>141.33000000000001</v>
        <stp/>
        <stp>StudyData</stp>
        <stp>S.FDXF</stp>
        <stp>Bar</stp>
        <stp/>
        <stp>Low</stp>
        <stp>A</stp>
        <stp>0</stp>
        <stp>all</stp>
        <stp/>
        <stp/>
        <stp>False</stp>
        <stp>T</stp>
        <stp/>
        <stp/>
        <tr r="M12" s="1"/>
      </tp>
      <tp>
        <v>294.98</v>
        <stp/>
        <stp>StudyData</stp>
        <stp>S.JBHT</stp>
        <stp>Bar</stp>
        <stp/>
        <stp>High</stp>
        <stp>A</stp>
        <stp>0</stp>
        <stp>all</stp>
        <stp/>
        <stp/>
        <stp>False</stp>
        <stp>T</stp>
        <stp>ExcelInterval</stp>
        <stp/>
        <tr r="L13" s="1"/>
      </tp>
      <tp>
        <v>168.52</v>
        <stp/>
        <stp>StudyData</stp>
        <stp>S.EXPD</stp>
        <stp>Bar</stp>
        <stp/>
        <stp>High</stp>
        <stp>A</stp>
        <stp>0</stp>
        <stp>all</stp>
        <stp/>
        <stp/>
        <stp>False</stp>
        <stp>T</stp>
        <stp>ExcelInterval</stp>
        <stp/>
        <tr r="L10" s="1"/>
      </tp>
      <tp>
        <v>1161.7</v>
        <stp/>
        <stp>ContractData</stp>
        <stp>DJU</stp>
        <stp>LastTrade</stp>
        <stp/>
        <stp>T</stp>
        <tr r="D26" s="1"/>
      </tp>
      <tp>
        <v>22015.100000000002</v>
        <stp/>
        <stp>ContractData</stp>
        <stp>DJT</stp>
        <stp>LastTrade</stp>
        <stp/>
        <stp>T</stp>
        <tr r="D2" s="1"/>
      </tp>
      <tp>
        <v>149.36000000000001</v>
        <stp/>
        <stp>StudyData</stp>
        <stp>S.CHRW</stp>
        <stp>Bar</stp>
        <stp/>
        <stp>Low</stp>
        <stp>A</stp>
        <stp>0</stp>
        <stp>all</stp>
        <stp/>
        <stp/>
        <stp>False</stp>
        <stp>T</stp>
        <stp/>
        <stp/>
        <tr r="M7" s="1"/>
      </tp>
      <tp>
        <v>194.27</v>
        <stp/>
        <stp>StudyData</stp>
        <stp>S.FDXF</stp>
        <stp>Bar</stp>
        <stp/>
        <stp>High</stp>
        <stp>A</stp>
        <stp>0</stp>
        <stp>all</stp>
        <stp/>
        <stp/>
        <stp>False</stp>
        <stp>T</stp>
        <stp>ExcelInterval</stp>
        <stp/>
        <tr r="L12" s="1"/>
      </tp>
      <tp>
        <v>129.59</v>
        <stp/>
        <stp>StudyData</stp>
        <stp>S.EXPD</stp>
        <stp>Bar</stp>
        <stp/>
        <stp>Low</stp>
        <stp>A</stp>
        <stp>0</stp>
        <stp>all</stp>
        <stp/>
        <stp/>
        <stp>False</stp>
        <stp>T</stp>
        <stp/>
        <stp/>
        <tr r="M10" s="1"/>
      </tp>
      <tp t="s">
        <v>Ryder Systems Inc</v>
        <stp/>
        <stp>ContractData</stp>
        <stp>S.R</stp>
        <stp>LongDescription</stp>
        <stp/>
        <stp>T</stp>
        <tr r="C19" s="1"/>
      </tp>
      <tp t="s">
        <v>Dominion Energy, Inc.</v>
        <stp/>
        <stp>ContractData</stp>
        <stp>S.D</stp>
        <stp>LongDescription</stp>
        <stp/>
        <stp>T</stp>
        <tr r="C33" s="1"/>
      </tp>
      <tp t="s">
        <v>DJ Utilities Average</v>
        <stp/>
        <stp>ContractData</stp>
        <stp>DJU</stp>
        <stp>LongDescription</stp>
        <stp/>
        <stp>T</stp>
        <tr r="C26" s="1"/>
      </tp>
      <tp t="s">
        <v>DJ Transport Average</v>
        <stp/>
        <stp>ContractData</stp>
        <stp>DJT</stp>
        <stp>LongDescription</stp>
        <stp/>
        <stp>T</stp>
        <tr r="C2" s="1"/>
      </tp>
      <tp>
        <v>203.34</v>
        <stp/>
        <stp>StudyData</stp>
        <stp>S.CHRW</stp>
        <stp>Bar</stp>
        <stp/>
        <stp>High</stp>
        <stp>A</stp>
        <stp>0</stp>
        <stp>all</stp>
        <stp/>
        <stp/>
        <stp>False</stp>
        <stp>T</stp>
        <stp>ExcelInterval</stp>
        <stp/>
        <tr r="L7" s="1"/>
      </tp>
      <tp>
        <v>129.77000000000001</v>
        <stp/>
        <stp>StudyData</stp>
        <stp>S.LSTR</stp>
        <stp>Bar</stp>
        <stp/>
        <stp>Low</stp>
        <stp>A</stp>
        <stp>0</stp>
        <stp>all</stp>
        <stp/>
        <stp/>
        <stp>False</stp>
        <stp>T</stp>
        <stp/>
        <stp/>
        <tr r="M15" s="1"/>
      </tp>
      <tp>
        <v>122.34</v>
        <stp/>
        <stp>StudyData</stp>
        <stp>S.MATX</stp>
        <stp>Bar</stp>
        <stp/>
        <stp>Low</stp>
        <stp>A</stp>
        <stp>0</stp>
        <stp>all</stp>
        <stp/>
        <stp/>
        <stp>False</stp>
        <stp>T</stp>
        <stp/>
        <stp/>
        <tr r="M16" s="1"/>
      </tp>
      <tp>
        <v>56.91</v>
        <stp/>
        <stp>StudyData</stp>
        <stp>S.D</stp>
        <stp>Bar</stp>
        <stp/>
        <stp>Low</stp>
        <stp>A</stp>
        <stp>0</stp>
        <stp>all</stp>
        <stp/>
        <stp/>
        <stp>False</stp>
        <stp>T</stp>
        <stp/>
        <stp/>
        <tr r="M33" s="1"/>
      </tp>
      <tp>
        <v>185.02</v>
        <stp/>
        <stp>StudyData</stp>
        <stp>S.R</stp>
        <stp>Bar</stp>
        <stp/>
        <stp>Low</stp>
        <stp>A</stp>
        <stp>0</stp>
        <stp>all</stp>
        <stp/>
        <stp/>
        <stp>False</stp>
        <stp>T</stp>
        <stp/>
        <stp/>
        <tr r="M19" s="1"/>
      </tp>
      <tp>
        <v>193.54</v>
        <stp/>
        <stp>StudyData</stp>
        <stp>S.JBHT</stp>
        <stp>Bar</stp>
        <stp/>
        <stp>Low</stp>
        <stp>A</stp>
        <stp>0</stp>
        <stp>all</stp>
        <stp/>
        <stp/>
        <stp>False</stp>
        <stp>T</stp>
        <stp/>
        <stp/>
        <tr r="M13" s="1"/>
      </tp>
      <tp>
        <v>88.24</v>
        <stp/>
        <stp>StudyData</stp>
        <stp>S.UBER</stp>
        <stp>Bar</stp>
        <stp/>
        <stp>High</stp>
        <stp>A</stp>
        <stp>0</stp>
        <stp>all</stp>
        <stp/>
        <stp/>
        <stp>False</stp>
        <stp>T</stp>
        <stp>ExcelInterval</stp>
        <stp/>
        <tr r="L21" s="1"/>
      </tp>
      <tp>
        <v>156</v>
        <stp/>
        <stp>StudyData</stp>
        <stp>S.ODFL</stp>
        <stp>Bar</stp>
        <stp/>
        <stp>Low</stp>
        <stp>A</stp>
        <stp>0</stp>
        <stp>all</stp>
        <stp/>
        <stp/>
        <stp>False</stp>
        <stp>T</stp>
        <stp/>
        <stp/>
        <tr r="M18" s="1"/>
      </tp>
      <tp>
        <v>67.19</v>
        <stp/>
        <stp>StudyData</stp>
        <stp>S.UBER</stp>
        <stp>Bar</stp>
        <stp/>
        <stp>Low</stp>
        <stp>A</stp>
        <stp>0</stp>
        <stp>all</stp>
        <stp/>
        <stp/>
        <stp>False</stp>
        <stp>T</stp>
        <stp/>
        <stp/>
        <tr r="M21" s="1"/>
      </tp>
      <tp>
        <v>313</v>
        <stp/>
        <stp>ContractData</stp>
        <stp>S.FDX</stp>
        <stp>LastTrade</stp>
        <stp/>
        <stp>T</stp>
        <tr r="D11" s="1"/>
      </tp>
      <tp>
        <v>0</v>
        <stp/>
        <stp>ContractData</stp>
        <stp>S.FE</stp>
        <stp>NetLastTrade</stp>
        <stp/>
        <stp>T</stp>
        <tr r="E37" s="1"/>
      </tp>
      <tp>
        <v>0</v>
        <stp/>
        <stp>ContractData</stp>
        <stp>S.ED</stp>
        <stp>NetLastTrade</stp>
        <stp/>
        <stp>T</stp>
        <tr r="E32" s="1"/>
      </tp>
      <tp>
        <v>0</v>
        <stp/>
        <stp>ContractData</stp>
        <stp>S.SO</stp>
        <stp>NetLastTrade</stp>
        <stp/>
        <stp>T</stp>
        <tr r="E41" s="1"/>
      </tp>
      <tp>
        <v>81.960000000000008</v>
        <stp/>
        <stp>ContractData</stp>
        <stp>S.XEL</stp>
        <stp>LastTrade</stp>
        <stp/>
        <stp>T</stp>
        <tr r="D43" s="1"/>
      </tp>
      <tp>
        <v>88.34</v>
        <stp/>
        <stp>ContractData</stp>
        <stp>S.NEE</stp>
        <stp>LastTrade</stp>
        <stp/>
        <stp>T</stp>
        <tr r="D38" s="1"/>
      </tp>
      <tp>
        <v>81.62</v>
        <stp/>
        <stp>ContractData</stp>
        <stp>S.PEG</stp>
        <stp>LastTrade</stp>
        <stp/>
        <stp>T</stp>
        <tr r="D39" s="1"/>
      </tp>
      <tp>
        <v>129.84</v>
        <stp/>
        <stp>ContractData</stp>
        <stp>S.KEX</stp>
        <stp>LastTrade</stp>
        <stp/>
        <stp>T</stp>
        <tr r="D14" s="1"/>
      </tp>
      <tp>
        <v>138.51</v>
        <stp/>
        <stp>ContractData</stp>
        <stp>S.AEP</stp>
        <stp>LastTrade</stp>
        <stp/>
        <stp>T</stp>
        <tr r="D29" s="1"/>
      </tp>
      <tp>
        <v>84.23</v>
        <stp/>
        <stp>StudyData</stp>
        <stp>S.XEL</stp>
        <stp>Bar</stp>
        <stp/>
        <stp>High</stp>
        <stp>A</stp>
        <stp>0</stp>
        <stp>all</stp>
        <stp/>
        <stp/>
        <stp>False</stp>
        <stp>T</stp>
        <stp>ExcelInterval</stp>
        <stp/>
        <tr r="L43" s="1"/>
      </tp>
      <tp>
        <v>182.56</v>
        <stp/>
        <stp>StudyData</stp>
        <stp>S.VST</stp>
        <stp>Bar</stp>
        <stp/>
        <stp>High</stp>
        <stp>A</stp>
        <stp>0</stp>
        <stp>all</stp>
        <stp/>
        <stp/>
        <stp>False</stp>
        <stp>T</stp>
        <stp>ExcelInterval</stp>
        <stp/>
        <tr r="L42" s="1"/>
      </tp>
      <tp>
        <v>122.41</v>
        <stp/>
        <stp>StudyData</stp>
        <stp>S.UPS</stp>
        <stp>Bar</stp>
        <stp/>
        <stp>High</stp>
        <stp>A</stp>
        <stp>0</stp>
        <stp>all</stp>
        <stp/>
        <stp/>
        <stp>False</stp>
        <stp>T</stp>
        <stp>ExcelInterval</stp>
        <stp/>
        <tr r="L24" s="1"/>
      </tp>
      <tp>
        <v>282.8</v>
        <stp/>
        <stp>StudyData</stp>
        <stp>S.UNP</stp>
        <stp>Bar</stp>
        <stp/>
        <stp>High</stp>
        <stp>A</stp>
        <stp>0</stp>
        <stp>all</stp>
        <stp/>
        <stp/>
        <stp>False</stp>
        <stp>T</stp>
        <stp>ExcelInterval</stp>
        <stp/>
        <tr r="L22" s="1"/>
      </tp>
      <tp>
        <v>138.77000000000001</v>
        <stp/>
        <stp>StudyData</stp>
        <stp>S.UAL</stp>
        <stp>Bar</stp>
        <stp/>
        <stp>High</stp>
        <stp>A</stp>
        <stp>0</stp>
        <stp>all</stp>
        <stp/>
        <stp/>
        <stp>False</stp>
        <stp>T</stp>
        <stp>ExcelInterval</stp>
        <stp/>
        <tr r="L23" s="1"/>
      </tp>
      <tp>
        <v>101.03</v>
        <stp/>
        <stp>StudyData</stp>
        <stp>S.SRE</stp>
        <stp>Bar</stp>
        <stp/>
        <stp>High</stp>
        <stp>A</stp>
        <stp>0</stp>
        <stp>all</stp>
        <stp/>
        <stp/>
        <stp>False</stp>
        <stp>T</stp>
        <stp>ExcelInterval</stp>
        <stp/>
        <tr r="L40" s="1"/>
      </tp>
      <tp>
        <v>87.63</v>
        <stp/>
        <stp>StudyData</stp>
        <stp>S.PEG</stp>
        <stp>Bar</stp>
        <stp/>
        <stp>High</stp>
        <stp>A</stp>
        <stp>0</stp>
        <stp>all</stp>
        <stp/>
        <stp/>
        <stp>False</stp>
        <stp>T</stp>
        <stp>ExcelInterval</stp>
        <stp/>
        <tr r="L39" s="1"/>
      </tp>
      <tp>
        <v>326</v>
        <stp/>
        <stp>StudyData</stp>
        <stp>S.NSC</stp>
        <stp>Bar</stp>
        <stp/>
        <stp>High</stp>
        <stp>A</stp>
        <stp>0</stp>
        <stp>all</stp>
        <stp/>
        <stp/>
        <stp>False</stp>
        <stp>T</stp>
        <stp>ExcelInterval</stp>
        <stp/>
        <tr r="L17" s="1"/>
      </tp>
      <tp>
        <v>98.75</v>
        <stp/>
        <stp>StudyData</stp>
        <stp>S.NEE</stp>
        <stp>Bar</stp>
        <stp/>
        <stp>High</stp>
        <stp>A</stp>
        <stp>0</stp>
        <stp>all</stp>
        <stp/>
        <stp/>
        <stp>False</stp>
        <stp>T</stp>
        <stp>ExcelInterval</stp>
        <stp/>
        <tr r="L38" s="1"/>
      </tp>
      <tp>
        <v>55.11</v>
        <stp/>
        <stp>StudyData</stp>
        <stp>S.LUV</stp>
        <stp>Bar</stp>
        <stp/>
        <stp>High</stp>
        <stp>A</stp>
        <stp>0</stp>
        <stp>all</stp>
        <stp/>
        <stp/>
        <stp>False</stp>
        <stp>T</stp>
        <stp>ExcelInterval</stp>
        <stp/>
        <tr r="L20" s="1"/>
      </tp>
      <tp>
        <v>157.69</v>
        <stp/>
        <stp>StudyData</stp>
        <stp>S.KEX</stp>
        <stp>Bar</stp>
        <stp/>
        <stp>High</stp>
        <stp>A</stp>
        <stp>0</stp>
        <stp>all</stp>
        <stp/>
        <stp/>
        <stp>False</stp>
        <stp>T</stp>
        <stp>ExcelInterval</stp>
        <stp/>
        <tr r="L14" s="1"/>
      </tp>
      <tp t="s">
        <v/>
        <stp/>
        <stp>ContractData</stp>
        <stp>S.UBER</stp>
        <stp>PerCentNetLastTrade</stp>
        <stp/>
        <stp>T</stp>
        <tr r="H21" s="1"/>
        <tr r="G21" s="1"/>
      </tp>
      <tp>
        <v>345.36</v>
        <stp/>
        <stp>StudyData</stp>
        <stp>S.FDX</stp>
        <stp>Bar</stp>
        <stp/>
        <stp>High</stp>
        <stp>A</stp>
        <stp>0</stp>
        <stp>all</stp>
        <stp/>
        <stp/>
        <stp>False</stp>
        <stp>T</stp>
        <stp>ExcelInterval</stp>
        <stp/>
        <tr r="L11" s="1"/>
      </tp>
      <tp>
        <v>50.65</v>
        <stp/>
        <stp>StudyData</stp>
        <stp>S.EXC</stp>
        <stp>Bar</stp>
        <stp/>
        <stp>High</stp>
        <stp>A</stp>
        <stp>0</stp>
        <stp>all</stp>
        <stp/>
        <stp/>
        <stp>False</stp>
        <stp>T</stp>
        <stp>ExcelInterval</stp>
        <stp/>
        <tr r="L36" s="1"/>
      </tp>
      <tp>
        <v>76.209999999999994</v>
        <stp/>
        <stp>StudyData</stp>
        <stp>S.EIX</stp>
        <stp>Bar</stp>
        <stp/>
        <stp>High</stp>
        <stp>A</stp>
        <stp>0</stp>
        <stp>all</stp>
        <stp/>
        <stp/>
        <stp>False</stp>
        <stp>T</stp>
        <stp>ExcelInterval</stp>
        <stp/>
        <tr r="L35" s="1"/>
      </tp>
      <tp>
        <v>134.49</v>
        <stp/>
        <stp>StudyData</stp>
        <stp>S.DUK</stp>
        <stp>Bar</stp>
        <stp/>
        <stp>High</stp>
        <stp>A</stp>
        <stp>0</stp>
        <stp>all</stp>
        <stp/>
        <stp/>
        <stp>False</stp>
        <stp>T</stp>
        <stp>ExcelInterval</stp>
        <stp/>
        <tr r="L34" s="1"/>
      </tp>
      <tp>
        <v>95.68</v>
        <stp/>
        <stp>StudyData</stp>
        <stp>S.DAL</stp>
        <stp>Bar</stp>
        <stp/>
        <stp>High</stp>
        <stp>A</stp>
        <stp>0</stp>
        <stp>all</stp>
        <stp/>
        <stp/>
        <stp>False</stp>
        <stp>T</stp>
        <stp>ExcelInterval</stp>
        <stp/>
        <tr r="L9" s="1"/>
      </tp>
      <tp>
        <v>49.21</v>
        <stp/>
        <stp>StudyData</stp>
        <stp>S.CSX</stp>
        <stp>Bar</stp>
        <stp/>
        <stp>High</stp>
        <stp>A</stp>
        <stp>0</stp>
        <stp>all</stp>
        <stp/>
        <stp/>
        <stp>False</stp>
        <stp>T</stp>
        <stp>ExcelInterval</stp>
        <stp/>
        <tr r="L8" s="1"/>
      </tp>
      <tp>
        <v>847.69</v>
        <stp/>
        <stp>StudyData</stp>
        <stp>S.CAR</stp>
        <stp>Bar</stp>
        <stp/>
        <stp>High</stp>
        <stp>A</stp>
        <stp>0</stp>
        <stp>all</stp>
        <stp/>
        <stp/>
        <stp>False</stp>
        <stp>T</stp>
        <stp>ExcelInterval</stp>
        <stp/>
        <tr r="L6" s="1"/>
      </tp>
      <tp>
        <v>141.21</v>
        <stp/>
        <stp>StudyData</stp>
        <stp>S.AWK</stp>
        <stp>Bar</stp>
        <stp/>
        <stp>High</stp>
        <stp>A</stp>
        <stp>0</stp>
        <stp>all</stp>
        <stp/>
        <stp/>
        <stp>False</stp>
        <stp>T</stp>
        <stp>ExcelInterval</stp>
        <stp/>
        <tr r="L30" s="1"/>
      </tp>
      <tp>
        <v>192.5</v>
        <stp/>
        <stp>StudyData</stp>
        <stp>S.ATO</stp>
        <stp>Bar</stp>
        <stp/>
        <stp>High</stp>
        <stp>A</stp>
        <stp>0</stp>
        <stp>all</stp>
        <stp/>
        <stp/>
        <stp>False</stp>
        <stp>T</stp>
        <stp>ExcelInterval</stp>
        <stp/>
        <tr r="L31" s="1"/>
      </tp>
      <tp>
        <v>60.63</v>
        <stp/>
        <stp>StudyData</stp>
        <stp>S.ALK</stp>
        <stp>Bar</stp>
        <stp/>
        <stp>High</stp>
        <stp>A</stp>
        <stp>0</stp>
        <stp>all</stp>
        <stp/>
        <stp/>
        <stp>False</stp>
        <stp>T</stp>
        <stp>ExcelInterval</stp>
        <stp/>
        <tr r="L5" s="1"/>
      </tp>
      <tp>
        <v>139.44</v>
        <stp/>
        <stp>StudyData</stp>
        <stp>S.AEP</stp>
        <stp>Bar</stp>
        <stp/>
        <stp>High</stp>
        <stp>A</stp>
        <stp>0</stp>
        <stp>all</stp>
        <stp/>
        <stp/>
        <stp>False</stp>
        <stp>T</stp>
        <stp>ExcelInterval</stp>
        <stp/>
        <tr r="L29" s="1"/>
      </tp>
      <tp>
        <v>92.75</v>
        <stp/>
        <stp>ContractData</stp>
        <stp>S.DAL</stp>
        <stp>LastTrade</stp>
        <stp/>
        <stp>T</stp>
        <tr r="D9" s="1"/>
      </tp>
      <tp>
        <v>133.32</v>
        <stp/>
        <stp>ContractData</stp>
        <stp>S.UAL</stp>
        <stp>LastTrade</stp>
        <stp/>
        <stp>T</stp>
        <tr r="D23" s="1"/>
      </tp>
      <tp>
        <v>163.44</v>
        <stp/>
        <stp>ContractData</stp>
        <stp>S.CAR</stp>
        <stp>LastTrade</stp>
        <stp/>
        <stp>T</stp>
        <tr r="D6" s="1"/>
      </tp>
      <tp>
        <v>282.25</v>
        <stp/>
        <stp>ContractData</stp>
        <stp>S.UNP</stp>
        <stp>LastTrade</stp>
        <stp/>
        <stp>T</stp>
        <tr r="D22" s="1"/>
      </tp>
      <tp>
        <v>85.22</v>
        <stp/>
        <stp>StudyData</stp>
        <stp>S.SO</stp>
        <stp>Bar</stp>
        <stp/>
        <stp>Low</stp>
        <stp>A</stp>
        <stp>0</stp>
        <stp>all</stp>
        <stp/>
        <stp/>
        <stp>False</stp>
        <stp>T</stp>
        <stp/>
        <stp/>
        <tr r="M41" s="1"/>
      </tp>
      <tp>
        <v>48.53</v>
        <stp/>
        <stp>ContractData</stp>
        <stp>S.FE</stp>
        <stp>LastTrade</stp>
        <stp/>
        <stp>T</stp>
        <tr r="D37" s="1"/>
      </tp>
      <tp>
        <v>113.99000000000001</v>
        <stp/>
        <stp>ContractData</stp>
        <stp>S.ED</stp>
        <stp>LastTrade</stp>
        <stp/>
        <stp>T</stp>
        <tr r="D32" s="1"/>
      </tp>
      <tp>
        <v>51.09</v>
        <stp/>
        <stp>ContractData</stp>
        <stp>S.ALK</stp>
        <stp>LastTrade</stp>
        <stp/>
        <stp>T</stp>
        <tr r="D5" s="1"/>
      </tp>
      <tp t="s">
        <v/>
        <stp/>
        <stp>ContractData</stp>
        <stp>S.UBER</stp>
        <stp>Low</stp>
        <stp/>
        <stp>T</stp>
        <tr r="K21" s="1"/>
      </tp>
      <tp>
        <v>75.66</v>
        <stp/>
        <stp>ContractData</stp>
        <stp>S.EIX</stp>
        <stp>LastTrade</stp>
        <stp/>
        <stp>T</stp>
        <tr r="D35" s="1"/>
      </tp>
      <tp t="s">
        <v/>
        <stp/>
        <stp>ContractData</stp>
        <stp>S.ODFL</stp>
        <stp>Low</stp>
        <stp/>
        <stp>T</stp>
        <tr r="K18" s="1"/>
      </tp>
      <tp t="s">
        <v/>
        <stp/>
        <stp>ContractData</stp>
        <stp>S.ED</stp>
        <stp>Open</stp>
        <stp/>
        <stp>T</stp>
        <tr r="I32" s="1"/>
      </tp>
      <tp t="s">
        <v/>
        <stp/>
        <stp>ContractData</stp>
        <stp>S.FE</stp>
        <stp>Open</stp>
        <stp/>
        <stp>T</stp>
        <tr r="I37" s="1"/>
      </tp>
      <tp t="s">
        <v/>
        <stp/>
        <stp>ContractData</stp>
        <stp>S.SO</stp>
        <stp>Open</stp>
        <stp/>
        <stp>T</stp>
        <tr r="I41" s="1"/>
      </tp>
      <tp>
        <v>136.86000000000001</v>
        <stp/>
        <stp>ContractData</stp>
        <stp>S.AWK</stp>
        <stp>LastTrade</stp>
        <stp/>
        <stp>T</stp>
        <tr r="D30" s="1"/>
      </tp>
      <tp>
        <v>24825.7</v>
        <stp/>
        <stp>StudyData</stp>
        <stp>DJT</stp>
        <stp>Bar</stp>
        <stp/>
        <stp>High</stp>
        <stp>A</stp>
        <stp>0</stp>
        <stp>all</stp>
        <stp/>
        <stp/>
        <stp>False</stp>
        <stp>T</stp>
        <stp>ExcelInterval</stp>
        <stp/>
        <tr r="L2" s="1"/>
      </tp>
      <tp>
        <v>1202.7</v>
        <stp/>
        <stp>StudyData</stp>
        <stp>DJU</stp>
        <stp>Bar</stp>
        <stp/>
        <stp>High</stp>
        <stp>A</stp>
        <stp>0</stp>
        <stp>all</stp>
        <stp/>
        <stp/>
        <stp>False</stp>
        <stp>T</stp>
        <stp>ExcelInterval</stp>
        <stp/>
        <tr r="L26" s="1"/>
      </tp>
      <tp>
        <v>284.25</v>
        <stp/>
        <stp>StudyData</stp>
        <stp>S.R</stp>
        <stp>Bar</stp>
        <stp/>
        <stp>High</stp>
        <stp>A</stp>
        <stp>0</stp>
        <stp>all</stp>
        <stp/>
        <stp/>
        <stp>False</stp>
        <stp>T</stp>
        <stp>ExcelInterval</stp>
        <stp/>
        <tr r="L19" s="1"/>
      </tp>
      <tp>
        <v>70.16</v>
        <stp/>
        <stp>StudyData</stp>
        <stp>S.D</stp>
        <stp>Bar</stp>
        <stp/>
        <stp>High</stp>
        <stp>A</stp>
        <stp>0</stp>
        <stp>all</stp>
        <stp/>
        <stp/>
        <stp>False</stp>
        <stp>T</stp>
        <stp>ExcelInterval</stp>
        <stp/>
        <tr r="L33" s="1"/>
      </tp>
      <tp t="s">
        <v/>
        <stp/>
        <stp>ContractData</stp>
        <stp>S.FE</stp>
        <stp>PerCentNetLastTrade</stp>
        <stp/>
        <stp>T</stp>
        <tr r="H37" s="1"/>
        <tr r="G37" s="1"/>
      </tp>
      <tp t="s">
        <v/>
        <stp/>
        <stp>ContractData</stp>
        <stp>S.ED</stp>
        <stp>PerCentNetLastTrade</stp>
        <stp/>
        <stp>T</stp>
        <tr r="G32" s="1"/>
        <tr r="H32" s="1"/>
      </tp>
      <tp t="s">
        <v/>
        <stp/>
        <stp>ContractData</stp>
        <stp>S.SO</stp>
        <stp>PerCentNetLastTrade</stp>
        <stp/>
        <stp>T</stp>
        <tr r="G41" s="1"/>
        <tr r="H41" s="1"/>
      </tp>
      <tp>
        <v>176.87</v>
        <stp/>
        <stp>ContractData</stp>
        <stp>S.ATO</stp>
        <stp>LastTrade</stp>
        <stp/>
        <stp>T</stp>
        <tr r="D31" s="1"/>
      </tp>
      <tp t="s">
        <v/>
        <stp/>
        <stp>ContractData</stp>
        <stp>S.MATX</stp>
        <stp>Low</stp>
        <stp/>
        <stp>T</stp>
        <tr r="K16" s="1"/>
      </tp>
      <tp t="s">
        <v/>
        <stp/>
        <stp>ContractData</stp>
        <stp>S.CHRW</stp>
        <stp>PerCentNetLastTrade</stp>
        <stp/>
        <stp>T</stp>
        <tr r="H7" s="1"/>
        <tr r="G7" s="1"/>
      </tp>
      <tp>
        <v>129.6</v>
        <stp/>
        <stp>ContractData</stp>
        <stp>S.DUK</stp>
        <stp>LastTrade</stp>
        <stp/>
        <stp>T</stp>
        <tr r="D34" s="1"/>
      </tp>
      <tp t="s">
        <v/>
        <stp/>
        <stp>ContractData</stp>
        <stp>S.LSTR</stp>
        <stp>Low</stp>
        <stp/>
        <stp>T</stp>
        <tr r="K15" s="1"/>
      </tp>
      <tp>
        <v>50.25</v>
        <stp/>
        <stp>ContractData</stp>
        <stp>S.LUV</stp>
        <stp>LastTrade</stp>
        <stp/>
        <stp>T</stp>
        <tr r="D20" s="1"/>
      </tp>
      <tp>
        <v>93.06</v>
        <stp/>
        <stp>ContractData</stp>
        <stp>S.SRE</stp>
        <stp>LastTrade</stp>
        <stp/>
        <stp>T</stp>
        <tr r="D40" s="1"/>
      </tp>
      <tp t="s">
        <v/>
        <stp/>
        <stp>ContractData</stp>
        <stp>S.EXPD</stp>
        <stp>PerCentNetLastTrade</stp>
        <stp/>
        <stp>T</stp>
        <tr r="G10" s="1"/>
        <tr r="H10" s="1"/>
      </tp>
      <tp>
        <v>322.70999999999998</v>
        <stp/>
        <stp>ContractData</stp>
        <stp>S.NSC</stp>
        <stp>LastTrade</stp>
        <stp/>
        <stp>T</stp>
        <tr r="D17" s="1"/>
      </tp>
      <tp>
        <v>48.89</v>
        <stp/>
        <stp>ContractData</stp>
        <stp>S.CSX</stp>
        <stp>LastTrade</stp>
        <stp/>
        <stp>T</stp>
        <tr r="D8" s="1"/>
      </tp>
      <tp>
        <v>151.05000000000001</v>
        <stp/>
        <stp>ContractData</stp>
        <stp>S.VST</stp>
        <stp>LastTrade</stp>
        <stp/>
        <stp>T</stp>
        <tr r="D42" s="1"/>
      </tp>
      <tp t="s">
        <v/>
        <stp/>
        <stp>ContractData</stp>
        <stp>S.JBHT</stp>
        <stp>Low</stp>
        <stp/>
        <stp>T</stp>
        <tr r="K13" s="1"/>
      </tp>
      <tp t="s">
        <v/>
        <stp/>
        <stp>ContractData</stp>
        <stp>S.SO</stp>
        <stp>High</stp>
        <stp/>
        <stp>T</stp>
        <tr r="J41" s="1"/>
      </tp>
      <tp t="s">
        <v/>
        <stp/>
        <stp>ContractData</stp>
        <stp>S.ED</stp>
        <stp>High</stp>
        <stp/>
        <stp>T</stp>
        <tr r="J32" s="1"/>
      </tp>
      <tp t="s">
        <v/>
        <stp/>
        <stp>ContractData</stp>
        <stp>S.FE</stp>
        <stp>High</stp>
        <stp/>
        <stp>T</stp>
        <tr r="J37" s="1"/>
      </tp>
      <tp>
        <v>110.66</v>
        <stp/>
        <stp>ContractData</stp>
        <stp>S.UPS</stp>
        <stp>LastTrade</stp>
        <stp/>
        <stp>T</stp>
        <tr r="D24" s="1"/>
      </tp>
      <tp t="s">
        <v/>
        <stp/>
        <stp>ContractData</stp>
        <stp>S.FDXF</stp>
        <stp>PerCentNetLastTrade</stp>
        <stp/>
        <stp>T</stp>
        <tr r="H12" s="1"/>
        <tr r="G12" s="1"/>
      </tp>
      <tp t="s">
        <v/>
        <stp/>
        <stp>ContractData</stp>
        <stp>S.FDXF</stp>
        <stp>Low</stp>
        <stp/>
        <stp>T</stp>
        <tr r="K12" s="1"/>
      </tp>
      <tp t="s">
        <v/>
        <stp/>
        <stp>ContractData</stp>
        <stp>S.EXPD</stp>
        <stp>Low</stp>
        <stp/>
        <stp>T</stp>
        <tr r="K10" s="1"/>
      </tp>
      <tp t="s">
        <v/>
        <stp/>
        <stp>ContractData</stp>
        <stp>S.JBHT</stp>
        <stp>PerCentNetLastTrade</stp>
        <stp/>
        <stp>T</stp>
        <tr r="G13" s="1"/>
        <tr r="H13" s="1"/>
      </tp>
      <tp>
        <v>97.98</v>
        <stp/>
        <stp>ContractData</stp>
        <stp>S.SO</stp>
        <stp>LastTrade</stp>
        <stp/>
        <stp>T</stp>
        <tr r="D41" s="1"/>
      </tp>
      <tp t="s">
        <v/>
        <stp/>
        <stp>ContractData</stp>
        <stp>S.FE</stp>
        <stp>Low</stp>
        <stp/>
        <stp>T</stp>
        <tr r="K37" s="1"/>
      </tp>
      <tp t="s">
        <v/>
        <stp/>
        <stp>ContractData</stp>
        <stp>S.ED</stp>
        <stp>Low</stp>
        <stp/>
        <stp>T</stp>
        <tr r="K32" s="1"/>
      </tp>
      <tp t="s">
        <v/>
        <stp/>
        <stp>ContractData</stp>
        <stp>S.SO</stp>
        <stp>Low</stp>
        <stp/>
        <stp>T</stp>
        <tr r="K41" s="1"/>
      </tp>
      <tp t="s">
        <v/>
        <stp/>
        <stp>ContractData</stp>
        <stp>S.CHRW</stp>
        <stp>Low</stp>
        <stp/>
        <stp>T</stp>
        <tr r="K7" s="1"/>
      </tp>
      <tp t="s">
        <v/>
        <stp/>
        <stp>ContractData</stp>
        <stp>S.MATX</stp>
        <stp>PerCentNetLastTrade</stp>
        <stp/>
        <stp>T</stp>
        <tr r="G16" s="1"/>
        <tr r="H16" s="1"/>
      </tp>
      <tp t="s">
        <v/>
        <stp/>
        <stp>ContractData</stp>
        <stp>S.LSTR</stp>
        <stp>PerCentNetLastTrade</stp>
        <stp/>
        <stp>T</stp>
        <tr r="G15" s="1"/>
        <tr r="H15" s="1"/>
      </tp>
      <tp>
        <v>43.72</v>
        <stp/>
        <stp>StudyData</stp>
        <stp>S.FE</stp>
        <stp>Bar</stp>
        <stp/>
        <stp>Low</stp>
        <stp>A</stp>
        <stp>0</stp>
        <stp>all</stp>
        <stp/>
        <stp/>
        <stp>False</stp>
        <stp>T</stp>
        <stp/>
        <stp/>
        <tr r="M37" s="1"/>
      </tp>
      <tp>
        <v>47.88</v>
        <stp/>
        <stp>ContractData</stp>
        <stp>S.EXC</stp>
        <stp>LastTrade</stp>
        <stp/>
        <stp>T</stp>
        <tr r="D36" s="1"/>
      </tp>
      <tp t="s">
        <v/>
        <stp/>
        <stp>ContractData</stp>
        <stp>S.ODFL</stp>
        <stp>PerCentNetLastTrade</stp>
        <stp/>
        <stp>T</stp>
        <tr r="H18" s="1"/>
        <tr r="G18" s="1"/>
      </tp>
      <tp>
        <v>96.96</v>
        <stp/>
        <stp>StudyData</stp>
        <stp>S.ED</stp>
        <stp>Bar</stp>
        <stp/>
        <stp>Low</stp>
        <stp>A</stp>
        <stp>0</stp>
        <stp>all</stp>
        <stp/>
        <stp/>
        <stp>False</stp>
        <stp>T</stp>
        <stp/>
        <stp/>
        <tr r="M32" s="1"/>
      </tp>
      <tp t="s">
        <v>C.H. ROBINSON WW</v>
        <stp/>
        <stp>ContractData</stp>
        <stp>S.CHRW</stp>
        <stp>LongDescription</stp>
        <stp/>
        <stp>T</stp>
        <tr r="C7" s="1"/>
      </tp>
      <tp t="s">
        <v>Consol Edison Hldg Co</v>
        <stp/>
        <stp>ContractData</stp>
        <stp>S.ED</stp>
        <stp>LongDescription</stp>
        <stp/>
        <stp>T</stp>
        <tr r="C32" s="1"/>
      </tp>
      <tp t="s">
        <v>FirstEnergy Corp</v>
        <stp/>
        <stp>ContractData</stp>
        <stp>S.FE</stp>
        <stp>LongDescription</stp>
        <stp/>
        <stp>T</stp>
        <tr r="C37" s="1"/>
      </tp>
      <tp t="s">
        <v>Southern Company</v>
        <stp/>
        <stp>ContractData</stp>
        <stp>S.SO</stp>
        <stp>LongDescription</stp>
        <stp/>
        <stp>T</stp>
        <tr r="C41" s="1"/>
      </tp>
      <tp>
        <v>55.28</v>
        <stp/>
        <stp>StudyData</stp>
        <stp>S.DAL</stp>
        <stp>Bar</stp>
        <stp/>
        <stp>Low</stp>
        <stp>A</stp>
        <stp>0</stp>
        <stp>all</stp>
        <stp/>
        <stp/>
        <stp>False</stp>
        <stp>T</stp>
        <stp/>
        <stp/>
        <tr r="M9" s="1"/>
      </tp>
      <tp>
        <v>84.64</v>
        <stp/>
        <stp>StudyData</stp>
        <stp>S.UAL</stp>
        <stp>Bar</stp>
        <stp/>
        <stp>Low</stp>
        <stp>A</stp>
        <stp>0</stp>
        <stp>all</stp>
        <stp/>
        <stp/>
        <stp>False</stp>
        <stp>T</stp>
        <stp/>
        <stp/>
        <tr r="M23" s="1"/>
      </tp>
      <tp>
        <v>85.96</v>
        <stp/>
        <stp>StudyData</stp>
        <stp>S.CAR</stp>
        <stp>Bar</stp>
        <stp/>
        <stp>Low</stp>
        <stp>A</stp>
        <stp>0</stp>
        <stp>all</stp>
        <stp/>
        <stp/>
        <stp>False</stp>
        <stp>T</stp>
        <stp/>
        <stp/>
        <tr r="M6" s="1"/>
      </tp>
      <tp t="s">
        <v>FedEx Freight Holding Company, Inc.</v>
        <stp/>
        <stp>ContractData</stp>
        <stp>S.FDXF</stp>
        <stp>LongDescription</stp>
        <stp/>
        <stp>T</stp>
        <tr r="C12" s="1"/>
      </tp>
      <tp>
        <v>72.739999999999995</v>
        <stp/>
        <stp>StudyData</stp>
        <stp>S.XEL</stp>
        <stp>Bar</stp>
        <stp/>
        <stp>Low</stp>
        <stp>A</stp>
        <stp>0</stp>
        <stp>all</stp>
        <stp/>
        <stp/>
        <stp>False</stp>
        <stp>T</stp>
        <stp/>
        <stp/>
        <tr r="M43" s="1"/>
      </tp>
      <tp>
        <v>78.36</v>
        <stp/>
        <stp>StudyData</stp>
        <stp>S.NEE</stp>
        <stp>Bar</stp>
        <stp/>
        <stp>Low</stp>
        <stp>A</stp>
        <stp>0</stp>
        <stp>all</stp>
        <stp/>
        <stp/>
        <stp>False</stp>
        <stp>T</stp>
        <stp/>
        <stp/>
        <tr r="M38" s="1"/>
      </tp>
      <tp>
        <v>76.05</v>
        <stp/>
        <stp>StudyData</stp>
        <stp>S.PEG</stp>
        <stp>Bar</stp>
        <stp/>
        <stp>Low</stp>
        <stp>A</stp>
        <stp>0</stp>
        <stp>all</stp>
        <stp/>
        <stp/>
        <stp>False</stp>
        <stp>T</stp>
        <stp/>
        <stp/>
        <tr r="M39" s="1"/>
      </tp>
      <tp>
        <v>110.53</v>
        <stp/>
        <stp>StudyData</stp>
        <stp>S.KEX</stp>
        <stp>Bar</stp>
        <stp/>
        <stp>Low</stp>
        <stp>A</stp>
        <stp>0</stp>
        <stp>all</stp>
        <stp/>
        <stp/>
        <stp>False</stp>
        <stp>T</stp>
        <stp/>
        <stp/>
        <tr r="M14" s="1"/>
      </tp>
      <tp>
        <v>112.53</v>
        <stp/>
        <stp>StudyData</stp>
        <stp>S.AEP</stp>
        <stp>Bar</stp>
        <stp/>
        <stp>Low</stp>
        <stp>A</stp>
        <stp>0</stp>
        <stp>all</stp>
        <stp/>
        <stp/>
        <stp>False</stp>
        <stp>T</stp>
        <stp/>
        <stp/>
        <tr r="M29" s="1"/>
      </tp>
      <tp t="s">
        <v>Expeditors Intl of WA Inc</v>
        <stp/>
        <stp>ContractData</stp>
        <stp>S.EXPD</stp>
        <stp>LongDescription</stp>
        <stp/>
        <stp>T</stp>
        <tr r="C10" s="1"/>
      </tp>
      <tp>
        <v>231.86</v>
        <stp/>
        <stp>StudyData</stp>
        <stp>S.FDX</stp>
        <stp>Bar</stp>
        <stp/>
        <stp>Low</stp>
        <stp>A</stp>
        <stp>0</stp>
        <stp>all</stp>
        <stp/>
        <stp/>
        <stp>False</stp>
        <stp>T</stp>
        <stp/>
        <stp/>
        <tr r="M11" s="1"/>
      </tp>
      <tp t="s">
        <v>J B HUNT TRANSPORT C</v>
        <stp/>
        <stp>ContractData</stp>
        <stp>S.JBHT</stp>
        <stp>LongDescription</stp>
        <stp/>
        <stp>T</stp>
        <tr r="C13" s="1"/>
      </tp>
      <tp>
        <v>58.21</v>
        <stp/>
        <stp>StudyData</stp>
        <stp>S.EIX</stp>
        <stp>Bar</stp>
        <stp/>
        <stp>Low</stp>
        <stp>A</stp>
        <stp>0</stp>
        <stp>all</stp>
        <stp/>
        <stp/>
        <stp>False</stp>
        <stp>T</stp>
        <stp/>
        <stp/>
        <tr r="M35" s="1"/>
      </tp>
      <tp t="s">
        <v>OLD DOMINION FREIG##</v>
        <stp/>
        <stp>ContractData</stp>
        <stp>S.ODFL</stp>
        <stp>LongDescription</stp>
        <stp/>
        <stp>T</stp>
        <tr r="C18" s="1"/>
      </tp>
      <tp>
        <v>219.98</v>
        <stp/>
        <stp>StudyData</stp>
        <stp>S.UNP</stp>
        <stp>Bar</stp>
        <stp/>
        <stp>Low</stp>
        <stp>A</stp>
        <stp>0</stp>
        <stp>all</stp>
        <stp/>
        <stp/>
        <stp>False</stp>
        <stp>T</stp>
        <stp/>
        <stp/>
        <tr r="M22" s="1"/>
      </tp>
      <tp t="s">
        <v>Matson, Inc.</v>
        <stp/>
        <stp>ContractData</stp>
        <stp>S.MATX</stp>
        <stp>LongDescription</stp>
        <stp/>
        <stp>T</stp>
        <tr r="C16" s="1"/>
      </tp>
      <tp>
        <v>33.03</v>
        <stp/>
        <stp>StudyData</stp>
        <stp>S.ALK</stp>
        <stp>Bar</stp>
        <stp/>
        <stp>Low</stp>
        <stp>A</stp>
        <stp>0</stp>
        <stp>all</stp>
        <stp/>
        <stp/>
        <stp>False</stp>
        <stp>T</stp>
        <stp/>
        <stp/>
        <tr r="M5" s="1"/>
      </tp>
      <tp t="s">
        <v>LANDSTAR SYSTEM</v>
        <stp/>
        <stp>ContractData</stp>
        <stp>S.LSTR</stp>
        <stp>LongDescription</stp>
        <stp/>
        <stp>T</stp>
        <tr r="C15" s="1"/>
      </tp>
      <tp>
        <v>277.8</v>
        <stp/>
        <stp>StudyData</stp>
        <stp>S.NSC</stp>
        <stp>Bar</stp>
        <stp/>
        <stp>Low</stp>
        <stp>A</stp>
        <stp>0</stp>
        <stp>all</stp>
        <stp/>
        <stp/>
        <stp>False</stp>
        <stp>T</stp>
        <stp/>
        <stp/>
        <tr r="M17" s="1"/>
      </tp>
      <tp>
        <v>34.78</v>
        <stp/>
        <stp>StudyData</stp>
        <stp>S.CSX</stp>
        <stp>Bar</stp>
        <stp/>
        <stp>Low</stp>
        <stp>A</stp>
        <stp>0</stp>
        <stp>all</stp>
        <stp/>
        <stp/>
        <stp>False</stp>
        <stp>T</stp>
        <stp/>
        <stp/>
        <tr r="M8" s="1"/>
      </tp>
      <tp>
        <v>132.66</v>
        <stp/>
        <stp>StudyData</stp>
        <stp>S.VST</stp>
        <stp>Bar</stp>
        <stp/>
        <stp>Low</stp>
        <stp>A</stp>
        <stp>0</stp>
        <stp>all</stp>
        <stp/>
        <stp/>
        <stp>False</stp>
        <stp>T</stp>
        <stp/>
        <stp/>
        <tr r="M42" s="1"/>
      </tp>
      <tp>
        <v>83.91</v>
        <stp/>
        <stp>StudyData</stp>
        <stp>S.SRE</stp>
        <stp>Bar</stp>
        <stp/>
        <stp>Low</stp>
        <stp>A</stp>
        <stp>0</stp>
        <stp>all</stp>
        <stp/>
        <stp/>
        <stp>False</stp>
        <stp>T</stp>
        <stp/>
        <stp/>
        <tr r="M40" s="1"/>
      </tp>
      <tp>
        <v>93.86</v>
        <stp/>
        <stp>StudyData</stp>
        <stp>S.UPS</stp>
        <stp>Bar</stp>
        <stp/>
        <stp>Low</stp>
        <stp>A</stp>
        <stp>0</stp>
        <stp>all</stp>
        <stp/>
        <stp/>
        <stp>False</stp>
        <stp>T</stp>
        <stp/>
        <stp/>
        <tr r="M24" s="1"/>
      </tp>
      <tp>
        <v>120.57</v>
        <stp/>
        <stp>StudyData</stp>
        <stp>S.AWK</stp>
        <stp>Bar</stp>
        <stp/>
        <stp>Low</stp>
        <stp>A</stp>
        <stp>0</stp>
        <stp>all</stp>
        <stp/>
        <stp/>
        <stp>False</stp>
        <stp>T</stp>
        <stp/>
        <stp/>
        <tr r="M30" s="1"/>
      </tp>
      <tp>
        <v>46209.290196759255</v>
        <stp/>
        <stp>SystemInfo</stp>
        <stp>Linetime</stp>
        <tr r="U1" s="1"/>
        <tr r="C2" s="2"/>
      </tp>
      <tp>
        <v>115.1</v>
        <stp/>
        <stp>StudyData</stp>
        <stp>S.DUK</stp>
        <stp>Bar</stp>
        <stp/>
        <stp>Low</stp>
        <stp>A</stp>
        <stp>0</stp>
        <stp>all</stp>
        <stp/>
        <stp/>
        <stp>False</stp>
        <stp>T</stp>
        <stp/>
        <stp/>
        <tr r="M34" s="1"/>
      </tp>
      <tp t="s">
        <v>Uber Technologies, Inc.</v>
        <stp/>
        <stp>ContractData</stp>
        <stp>S.UBER</stp>
        <stp>LongDescription</stp>
        <stp/>
        <stp>T</stp>
        <tr r="C21" s="1"/>
      </tp>
      <tp>
        <v>35.729999999999997</v>
        <stp/>
        <stp>StudyData</stp>
        <stp>S.LUV</stp>
        <stp>Bar</stp>
        <stp/>
        <stp>Low</stp>
        <stp>A</stp>
        <stp>0</stp>
        <stp>all</stp>
        <stp/>
        <stp/>
        <stp>False</stp>
        <stp>T</stp>
        <stp/>
        <stp/>
        <tr r="M20" s="1"/>
      </tp>
      <tp>
        <v>163.57</v>
        <stp/>
        <stp>StudyData</stp>
        <stp>S.ATO</stp>
        <stp>Bar</stp>
        <stp/>
        <stp>Low</stp>
        <stp>A</stp>
        <stp>0</stp>
        <stp>all</stp>
        <stp/>
        <stp/>
        <stp>False</stp>
        <stp>T</stp>
        <stp/>
        <stp/>
        <tr r="M31" s="1"/>
      </tp>
      <tp>
        <v>42.75</v>
        <stp/>
        <stp>StudyData</stp>
        <stp>S.EXC</stp>
        <stp>Bar</stp>
        <stp/>
        <stp>Low</stp>
        <stp>A</stp>
        <stp>0</stp>
        <stp>all</stp>
        <stp/>
        <stp/>
        <stp>False</stp>
        <stp>T</stp>
        <stp/>
        <stp/>
        <tr r="M36" s="1"/>
      </tp>
      <tp>
        <v>0</v>
        <stp/>
        <stp>ContractData</stp>
        <stp>S.AEP</stp>
        <stp>NetLastTrade</stp>
        <stp/>
        <stp>T</stp>
        <tr r="E29" s="1"/>
      </tp>
      <tp>
        <v>0</v>
        <stp/>
        <stp>ContractData</stp>
        <stp>S.ALK</stp>
        <stp>NetLastTrade</stp>
        <stp/>
        <stp>T</stp>
        <tr r="E5" s="1"/>
      </tp>
      <tp>
        <v>0</v>
        <stp/>
        <stp>ContractData</stp>
        <stp>S.AWK</stp>
        <stp>NetLastTrade</stp>
        <stp/>
        <stp>T</stp>
        <tr r="E30" s="1"/>
      </tp>
      <tp t="s">
        <v/>
        <stp/>
        <stp>ContractData</stp>
        <stp>S.SRE</stp>
        <stp>Open</stp>
        <stp/>
        <stp>T</stp>
        <tr r="I40" s="1"/>
      </tp>
      <tp>
        <v>0</v>
        <stp/>
        <stp>ContractData</stp>
        <stp>S.ATO</stp>
        <stp>NetLastTrade</stp>
        <stp/>
        <stp>T</stp>
        <tr r="E31" s="1"/>
      </tp>
      <tp>
        <v>1162</v>
        <stp/>
        <stp>ContractData</stp>
        <stp>DJU</stp>
        <stp>High</stp>
        <stp/>
        <stp>T</stp>
        <tr r="J26" s="1"/>
      </tp>
      <tp>
        <v>22211.300000000003</v>
        <stp/>
        <stp>ContractData</stp>
        <stp>DJT</stp>
        <stp>High</stp>
        <stp/>
        <stp>T</stp>
        <tr r="J2" s="1"/>
      </tp>
      <tp t="s">
        <v/>
        <stp/>
        <stp>ContractData</stp>
        <stp>S.EXPD</stp>
        <stp>Open</stp>
        <stp/>
        <stp>T</stp>
        <tr r="I10" s="1"/>
      </tp>
      <tp t="s">
        <v/>
        <stp/>
        <stp>ContractData</stp>
        <stp>S.UPS</stp>
        <stp>High</stp>
        <stp/>
        <stp>T</stp>
        <tr r="J24" s="1"/>
      </tp>
      <tp t="s">
        <v/>
        <stp/>
        <stp>ContractData</stp>
        <stp>S.UNP</stp>
        <stp>High</stp>
        <stp/>
        <stp>T</stp>
        <tr r="J22" s="1"/>
      </tp>
      <tp t="s">
        <v/>
        <stp/>
        <stp>ContractData</stp>
        <stp>S.UAL</stp>
        <stp>High</stp>
        <stp/>
        <stp>T</stp>
        <tr r="J23" s="1"/>
      </tp>
      <tp>
        <v>0</v>
        <stp/>
        <stp>ContractData</stp>
        <stp>S.D</stp>
        <stp>NetLastTrade</stp>
        <stp/>
        <stp>T</stp>
        <tr r="E33" s="1"/>
      </tp>
      <tp>
        <v>0</v>
        <stp/>
        <stp>ContractData</stp>
        <stp>S.R</stp>
        <stp>NetLastTrade</stp>
        <stp/>
        <stp>T</stp>
        <tr r="E19" s="1"/>
      </tp>
      <tp>
        <v>0</v>
        <stp/>
        <stp>ContractData</stp>
        <stp>S.CAR</stp>
        <stp>NetLastTrade</stp>
        <stp/>
        <stp>T</stp>
        <tr r="E6" s="1"/>
      </tp>
      <tp t="s">
        <v/>
        <stp/>
        <stp>ContractData</stp>
        <stp>S.VST</stp>
        <stp>High</stp>
        <stp/>
        <stp>T</stp>
        <tr r="J42" s="1"/>
      </tp>
      <tp>
        <v>0</v>
        <stp/>
        <stp>ContractData</stp>
        <stp>S.CSX</stp>
        <stp>NetLastTrade</stp>
        <stp/>
        <stp>T</stp>
        <tr r="E8" s="1"/>
      </tp>
      <tp>
        <v>0</v>
        <stp/>
        <stp>ContractData</stp>
        <stp>S.CHRW</stp>
        <stp>NetLastTrade</stp>
        <stp/>
        <stp>T</stp>
        <tr r="E7" s="1"/>
      </tp>
      <tp t="s">
        <v/>
        <stp/>
        <stp>ContractData</stp>
        <stp>S.PEG</stp>
        <stp>Open</stp>
        <stp/>
        <stp>T</stp>
        <tr r="I39" s="1"/>
      </tp>
      <tp>
        <v>285.83</v>
        <stp/>
        <stp>ContractData</stp>
        <stp>S.JBHT</stp>
        <stp>LastTrade</stp>
        <stp/>
        <stp>T</stp>
        <tr r="D13" s="1"/>
      </tp>
      <tp>
        <v>0</v>
        <stp/>
        <stp>ContractData</stp>
        <stp>S.EIX</stp>
        <stp>NetLastTrade</stp>
        <stp/>
        <stp>T</stp>
        <tr r="E35" s="1"/>
      </tp>
      <tp t="s">
        <v/>
        <stp/>
        <stp>ContractData</stp>
        <stp>S.PEG</stp>
        <stp>High</stp>
        <stp/>
        <stp>T</stp>
        <tr r="J39" s="1"/>
      </tp>
      <tp>
        <v>0</v>
        <stp/>
        <stp>ContractData</stp>
        <stp>S.EXC</stp>
        <stp>NetLastTrade</stp>
        <stp/>
        <stp>T</stp>
        <tr r="E36" s="1"/>
      </tp>
      <tp>
        <v>0</v>
        <stp/>
        <stp>ContractData</stp>
        <stp>S.DAL</stp>
        <stp>NetLastTrade</stp>
        <stp/>
        <stp>T</stp>
        <tr r="E9" s="1"/>
      </tp>
      <tp>
        <v>0</v>
        <stp/>
        <stp>ContractData</stp>
        <stp>S.DUK</stp>
        <stp>NetLastTrade</stp>
        <stp/>
        <stp>T</stp>
        <tr r="E34" s="1"/>
      </tp>
      <tp t="s">
        <v/>
        <stp/>
        <stp>ContractData</stp>
        <stp>S.VST</stp>
        <stp>Open</stp>
        <stp/>
        <stp>T</stp>
        <tr r="I42" s="1"/>
      </tp>
      <tp t="s">
        <v/>
        <stp/>
        <stp>ContractData</stp>
        <stp>S.EXPD</stp>
        <stp>High</stp>
        <stp/>
        <stp>T</stp>
        <tr r="J10" s="1"/>
      </tp>
      <tp t="s">
        <v/>
        <stp/>
        <stp>ContractData</stp>
        <stp>S.UAL</stp>
        <stp>Open</stp>
        <stp/>
        <stp>T</stp>
        <tr r="I23" s="1"/>
      </tp>
      <tp t="s">
        <v/>
        <stp/>
        <stp>ContractData</stp>
        <stp>S.UNP</stp>
        <stp>Open</stp>
        <stp/>
        <stp>T</stp>
        <tr r="I22" s="1"/>
      </tp>
      <tp t="s">
        <v/>
        <stp/>
        <stp>ContractData</stp>
        <stp>S.UPS</stp>
        <stp>Open</stp>
        <stp/>
        <stp>T</stp>
        <tr r="I24" s="1"/>
      </tp>
      <tp>
        <v>0</v>
        <stp/>
        <stp>ContractData</stp>
        <stp>S.FDX</stp>
        <stp>NetLastTrade</stp>
        <stp/>
        <stp>T</stp>
        <tr r="E11" s="1"/>
      </tp>
      <tp t="s">
        <v/>
        <stp/>
        <stp>ContractData</stp>
        <stp>S.SRE</stp>
        <stp>High</stp>
        <stp/>
        <stp>T</stp>
        <tr r="J40" s="1"/>
      </tp>
      <tp>
        <v>1139.9000000000001</v>
        <stp/>
        <stp>ContractData</stp>
        <stp>DJU</stp>
        <stp>Open</stp>
        <stp/>
        <stp>T</stp>
        <tr r="I26" s="1"/>
      </tp>
      <tp>
        <v>22113.100000000002</v>
        <stp/>
        <stp>ContractData</stp>
        <stp>DJT</stp>
        <stp>Open</stp>
        <stp/>
        <stp>T</stp>
        <tr r="I2" s="1"/>
      </tp>
      <tp>
        <v>0</v>
        <stp/>
        <stp>ContractData</stp>
        <stp>S.JBHT</stp>
        <stp>NetLastTrade</stp>
        <stp/>
        <stp>T</stp>
        <tr r="E13" s="1"/>
      </tp>
      <tp>
        <v>0</v>
        <stp/>
        <stp>ContractData</stp>
        <stp>S.UBER</stp>
        <stp>NetLastTrade</stp>
        <stp/>
        <stp>T</stp>
        <tr r="E21" s="1"/>
      </tp>
      <tp>
        <v>74.430000000000007</v>
        <stp/>
        <stp>ContractData</stp>
        <stp>S.UBER</stp>
        <stp>LastTrade</stp>
        <stp/>
        <stp>T</stp>
        <tr r="D21" s="1"/>
      </tp>
      <tp t="s">
        <v/>
        <stp/>
        <stp>ContractData</stp>
        <stp>S.LSTR</stp>
        <stp>Open</stp>
        <stp/>
        <stp>T</stp>
        <tr r="I15" s="1"/>
      </tp>
      <tp>
        <v>0</v>
        <stp/>
        <stp>ContractData</stp>
        <stp>S.MATX</stp>
        <stp>NetLastTrade</stp>
        <stp/>
        <stp>T</stp>
        <tr r="E16" s="1"/>
      </tp>
      <tp>
        <v>217.65</v>
        <stp/>
        <stp>ContractData</stp>
        <stp>S.ODFL</stp>
        <stp>LastTrade</stp>
        <stp/>
        <stp>T</stp>
        <tr r="D18" s="1"/>
      </tp>
      <tp>
        <v>0</v>
        <stp/>
        <stp>ContractData</stp>
        <stp>S.KEX</stp>
        <stp>NetLastTrade</stp>
        <stp/>
        <stp>T</stp>
        <tr r="E14" s="1"/>
      </tp>
      <tp t="s">
        <v/>
        <stp/>
        <stp>ContractData</stp>
        <stp>S.XEL</stp>
        <stp>Open</stp>
        <stp/>
        <stp>T</stp>
        <tr r="I43" s="1"/>
      </tp>
      <tp>
        <v>52.34</v>
        <stp/>
        <stp>StudyData</stp>
        <stp>S.FE</stp>
        <stp>Bar</stp>
        <stp/>
        <stp>High</stp>
        <stp>A</stp>
        <stp>0</stp>
        <stp>all</stp>
        <stp/>
        <stp/>
        <stp>False</stp>
        <stp>T</stp>
        <stp>ExcelInterval</stp>
        <stp/>
        <tr r="L37" s="1"/>
      </tp>
      <tp>
        <v>116.23</v>
        <stp/>
        <stp>StudyData</stp>
        <stp>S.ED</stp>
        <stp>Bar</stp>
        <stp/>
        <stp>High</stp>
        <stp>A</stp>
        <stp>0</stp>
        <stp>all</stp>
        <stp/>
        <stp/>
        <stp>False</stp>
        <stp>T</stp>
        <stp>ExcelInterval</stp>
        <stp/>
        <tr r="L32" s="1"/>
      </tp>
      <tp>
        <v>99.58</v>
        <stp/>
        <stp>StudyData</stp>
        <stp>S.SO</stp>
        <stp>Bar</stp>
        <stp/>
        <stp>High</stp>
        <stp>A</stp>
        <stp>0</stp>
        <stp>all</stp>
        <stp/>
        <stp/>
        <stp>False</stp>
        <stp>T</stp>
        <stp>ExcelInterval</stp>
        <stp/>
        <tr r="L41" s="1"/>
      </tp>
      <tp t="s">
        <v/>
        <stp/>
        <stp>ContractData</stp>
        <stp>S.XEL</stp>
        <stp>High</stp>
        <stp/>
        <stp>T</stp>
        <tr r="J43" s="1"/>
      </tp>
      <tp t="s">
        <v/>
        <stp/>
        <stp>ContractData</stp>
        <stp>S.LSTR</stp>
        <stp>High</stp>
        <stp/>
        <stp>T</stp>
        <tr r="J15" s="1"/>
      </tp>
      <tp>
        <v>69.75</v>
        <stp/>
        <stp>ContractData</stp>
        <stp>S.D</stp>
        <stp>LastTrade</stp>
        <stp/>
        <stp>T</stp>
        <tr r="D33" s="1"/>
      </tp>
      <tp>
        <v>260.72000000000003</v>
        <stp/>
        <stp>ContractData</stp>
        <stp>S.R</stp>
        <stp>LastTrade</stp>
        <stp/>
        <stp>T</stp>
        <tr r="D19" s="1"/>
      </tp>
      <tp>
        <v>0</v>
        <stp/>
        <stp>ContractData</stp>
        <stp>S.LUV</stp>
        <stp>NetLastTrade</stp>
        <stp/>
        <stp>T</stp>
        <tr r="E20" s="1"/>
      </tp>
      <tp>
        <v>0</v>
        <stp/>
        <stp>ContractData</stp>
        <stp>S.ODFL</stp>
        <stp>NetLastTrade</stp>
        <stp/>
        <stp>T</stp>
        <tr r="E18" s="1"/>
      </tp>
      <tp>
        <v>0</v>
        <stp/>
        <stp>ContractData</stp>
        <stp>S.FDXF</stp>
        <stp>NetLastTrade</stp>
        <stp/>
        <stp>T</stp>
        <tr r="E12" s="1"/>
      </tp>
      <tp>
        <v>0</v>
        <stp/>
        <stp>ContractData</stp>
        <stp>S.NEE</stp>
        <stp>NetLastTrade</stp>
        <stp/>
        <stp>T</stp>
        <tr r="E38" s="1"/>
      </tp>
      <tp>
        <v>0</v>
        <stp/>
        <stp>ContractData</stp>
        <stp>S.NSC</stp>
        <stp>NetLastTrade</stp>
        <stp/>
        <stp>T</stp>
        <tr r="E17" s="1"/>
      </tp>
      <tp t="s">
        <v/>
        <stp/>
        <stp>ContractData</stp>
        <stp>S.D</stp>
        <stp>Open</stp>
        <stp/>
        <stp>T</stp>
        <tr r="I33" s="1"/>
      </tp>
      <tp t="s">
        <v/>
        <stp/>
        <stp>ContractData</stp>
        <stp>S.R</stp>
        <stp>Open</stp>
        <stp/>
        <stp>T</stp>
        <tr r="I19" s="1"/>
      </tp>
      <tp t="s">
        <v/>
        <stp/>
        <stp>ContractData</stp>
        <stp>S.CAR</stp>
        <stp>Open</stp>
        <stp/>
        <stp>T</stp>
        <tr r="I6" s="1"/>
      </tp>
      <tp t="s">
        <v/>
        <stp/>
        <stp>ContractData</stp>
        <stp>S.DUK</stp>
        <stp>High</stp>
        <stp/>
        <stp>T</stp>
        <tr r="J34" s="1"/>
      </tp>
      <tp t="s">
        <v/>
        <stp/>
        <stp>ContractData</stp>
        <stp>S.CSX</stp>
        <stp>Open</stp>
        <stp/>
        <stp>T</stp>
        <tr r="I8" s="1"/>
      </tp>
      <tp t="s">
        <v/>
        <stp/>
        <stp>ContractData</stp>
        <stp>S.DAL</stp>
        <stp>High</stp>
        <stp/>
        <stp>T</stp>
        <tr r="J9" s="1"/>
      </tp>
      <tp>
        <v>1139.9000000000001</v>
        <stp/>
        <stp>ContractData</stp>
        <stp>DJU</stp>
        <stp>Low</stp>
        <stp/>
        <stp>T</stp>
        <tr r="K26" s="1"/>
      </tp>
      <tp>
        <v>21787</v>
        <stp/>
        <stp>ContractData</stp>
        <stp>DJT</stp>
        <stp>Low</stp>
        <stp/>
        <stp>T</stp>
        <tr r="K2" s="1"/>
      </tp>
      <tp t="s">
        <v/>
        <stp/>
        <stp>ContractData</stp>
        <stp>S.D</stp>
        <stp>Low</stp>
        <stp/>
        <stp>T</stp>
        <tr r="K33" s="1"/>
      </tp>
      <tp t="s">
        <v/>
        <stp/>
        <stp>ContractData</stp>
        <stp>S.R</stp>
        <stp>Low</stp>
        <stp/>
        <stp>T</stp>
        <tr r="K19" s="1"/>
      </tp>
      <tp t="s">
        <v/>
        <stp/>
        <stp>ContractData</stp>
        <stp>S.CHRW</stp>
        <stp>Open</stp>
        <stp/>
        <stp>T</stp>
        <tr r="I7" s="1"/>
      </tp>
      <tp t="s">
        <v/>
        <stp/>
        <stp>ContractData</stp>
        <stp>S.EXC</stp>
        <stp>High</stp>
        <stp/>
        <stp>T</stp>
        <tr r="J36" s="1"/>
      </tp>
      <tp>
        <v>0</v>
        <stp/>
        <stp>ContractData</stp>
        <stp>S.PEG</stp>
        <stp>NetLastTrade</stp>
        <stp/>
        <stp>T</stp>
        <tr r="E39" s="1"/>
      </tp>
      <tp t="s">
        <v/>
        <stp/>
        <stp>ContractData</stp>
        <stp>S.EIX</stp>
        <stp>High</stp>
        <stp/>
        <stp>T</stp>
        <tr r="J35" s="1"/>
      </tp>
      <tp t="s">
        <v/>
        <stp/>
        <stp>ContractData</stp>
        <stp>S.AEP</stp>
        <stp>Open</stp>
        <stp/>
        <stp>T</stp>
        <tr r="I29" s="1"/>
      </tp>
      <tp t="s">
        <v/>
        <stp/>
        <stp>ContractData</stp>
        <stp>S.ALK</stp>
        <stp>Open</stp>
        <stp/>
        <stp>T</stp>
        <tr r="I5" s="1"/>
      </tp>
      <tp t="s">
        <v/>
        <stp/>
        <stp>ContractData</stp>
        <stp>S.ATO</stp>
        <stp>Open</stp>
        <stp/>
        <stp>T</stp>
        <tr r="I31" s="1"/>
      </tp>
      <tp>
        <v>0</v>
        <stp/>
        <stp>ContractData</stp>
        <stp>S.SRE</stp>
        <stp>NetLastTrade</stp>
        <stp/>
        <stp>T</stp>
        <tr r="E40" s="1"/>
      </tp>
      <tp t="s">
        <v/>
        <stp/>
        <stp>ContractData</stp>
        <stp>S.AWK</stp>
        <stp>Open</stp>
        <stp/>
        <stp>T</stp>
        <tr r="I30" s="1"/>
      </tp>
      <tp t="s">
        <v/>
        <stp/>
        <stp>ContractData</stp>
        <stp>S.FDX</stp>
        <stp>High</stp>
        <stp/>
        <stp>T</stp>
        <tr r="J11" s="1"/>
      </tp>
      <tp>
        <v>0</v>
        <stp/>
        <stp>ContractData</stp>
        <stp>S.EXPD</stp>
        <stp>NetLastTrade</stp>
        <stp/>
        <stp>T</stp>
        <tr r="E10" s="1"/>
      </tp>
      <tp t="s">
        <v/>
        <stp/>
        <stp>ContractData</stp>
        <stp>S.XEL</stp>
        <stp>PerCentNetLastTrade</stp>
        <stp/>
        <stp>T</stp>
        <tr r="G43" s="1"/>
        <tr r="H43" s="1"/>
      </tp>
      <tp t="s">
        <v/>
        <stp/>
        <stp>ContractData</stp>
        <stp>S.VST</stp>
        <stp>PerCentNetLastTrade</stp>
        <stp/>
        <stp>T</stp>
        <tr r="G42" s="1"/>
        <tr r="H42" s="1"/>
      </tp>
      <tp t="s">
        <v/>
        <stp/>
        <stp>ContractData</stp>
        <stp>S.UNP</stp>
        <stp>PerCentNetLastTrade</stp>
        <stp/>
        <stp>T</stp>
        <tr r="G22" s="1"/>
        <tr r="H22" s="1"/>
      </tp>
      <tp t="s">
        <v/>
        <stp/>
        <stp>ContractData</stp>
        <stp>S.UAL</stp>
        <stp>PerCentNetLastTrade</stp>
        <stp/>
        <stp>T</stp>
        <tr r="G23" s="1"/>
        <tr r="H23" s="1"/>
      </tp>
      <tp t="s">
        <v/>
        <stp/>
        <stp>ContractData</stp>
        <stp>S.UPS</stp>
        <stp>PerCentNetLastTrade</stp>
        <stp/>
        <stp>T</stp>
        <tr r="G24" s="1"/>
        <tr r="H24" s="1"/>
      </tp>
      <tp t="s">
        <v/>
        <stp/>
        <stp>ContractData</stp>
        <stp>S.SRE</stp>
        <stp>PerCentNetLastTrade</stp>
        <stp/>
        <stp>T</stp>
        <tr r="H40" s="1"/>
        <tr r="G40" s="1"/>
      </tp>
      <tp t="s">
        <v/>
        <stp/>
        <stp>ContractData</stp>
        <stp>S.PEG</stp>
        <stp>PerCentNetLastTrade</stp>
        <stp/>
        <stp>T</stp>
        <tr r="G39" s="1"/>
        <tr r="H39" s="1"/>
      </tp>
      <tp t="s">
        <v/>
        <stp/>
        <stp>ContractData</stp>
        <stp>S.NEE</stp>
        <stp>PerCentNetLastTrade</stp>
        <stp/>
        <stp>T</stp>
        <tr r="G38" s="1"/>
        <tr r="H38" s="1"/>
      </tp>
      <tp t="s">
        <v/>
        <stp/>
        <stp>ContractData</stp>
        <stp>S.NSC</stp>
        <stp>PerCentNetLastTrade</stp>
        <stp/>
        <stp>T</stp>
        <tr r="G17" s="1"/>
        <tr r="H17" s="1"/>
      </tp>
      <tp t="s">
        <v/>
        <stp/>
        <stp>ContractData</stp>
        <stp>S.LUV</stp>
        <stp>PerCentNetLastTrade</stp>
        <stp/>
        <stp>T</stp>
        <tr r="G20" s="1"/>
        <tr r="H20" s="1"/>
      </tp>
      <tp t="s">
        <v/>
        <stp/>
        <stp>ContractData</stp>
        <stp>S.KEX</stp>
        <stp>PerCentNetLastTrade</stp>
        <stp/>
        <stp>T</stp>
        <tr r="H14" s="1"/>
        <tr r="G14" s="1"/>
      </tp>
      <tp t="s">
        <v/>
        <stp/>
        <stp>ContractData</stp>
        <stp>S.FDX</stp>
        <stp>PerCentNetLastTrade</stp>
        <stp/>
        <stp>T</stp>
        <tr r="G11" s="1"/>
        <tr r="H11" s="1"/>
      </tp>
      <tp t="s">
        <v/>
        <stp/>
        <stp>ContractData</stp>
        <stp>S.EIX</stp>
        <stp>PerCentNetLastTrade</stp>
        <stp/>
        <stp>T</stp>
        <tr r="G35" s="1"/>
        <tr r="H35" s="1"/>
      </tp>
      <tp t="s">
        <v/>
        <stp/>
        <stp>ContractData</stp>
        <stp>S.EXC</stp>
        <stp>PerCentNetLastTrade</stp>
        <stp/>
        <stp>T</stp>
        <tr r="G36" s="1"/>
        <tr r="H36" s="1"/>
      </tp>
      <tp t="s">
        <v/>
        <stp/>
        <stp>ContractData</stp>
        <stp>S.DAL</stp>
        <stp>PerCentNetLastTrade</stp>
        <stp/>
        <stp>T</stp>
        <tr r="H9" s="1"/>
        <tr r="G9" s="1"/>
      </tp>
      <tp t="s">
        <v/>
        <stp/>
        <stp>ContractData</stp>
        <stp>S.DUK</stp>
        <stp>PerCentNetLastTrade</stp>
        <stp/>
        <stp>T</stp>
        <tr r="H34" s="1"/>
        <tr r="G34" s="1"/>
      </tp>
      <tp t="s">
        <v/>
        <stp/>
        <stp>ContractData</stp>
        <stp>S.CAR</stp>
        <stp>PerCentNetLastTrade</stp>
        <stp/>
        <stp>T</stp>
        <tr r="H6" s="1"/>
        <tr r="G6" s="1"/>
      </tp>
      <tp t="s">
        <v/>
        <stp/>
        <stp>ContractData</stp>
        <stp>S.CSX</stp>
        <stp>PerCentNetLastTrade</stp>
        <stp/>
        <stp>T</stp>
        <tr r="G8" s="1"/>
        <tr r="H8" s="1"/>
      </tp>
      <tp t="s">
        <v/>
        <stp/>
        <stp>ContractData</stp>
        <stp>S.ALK</stp>
        <stp>PerCentNetLastTrade</stp>
        <stp/>
        <stp>T</stp>
        <tr r="G5" s="1"/>
        <tr r="H5" s="1"/>
      </tp>
      <tp t="s">
        <v/>
        <stp/>
        <stp>ContractData</stp>
        <stp>S.AEP</stp>
        <stp>PerCentNetLastTrade</stp>
        <stp/>
        <stp>T</stp>
        <tr r="G29" s="1"/>
        <tr r="H29" s="1"/>
      </tp>
      <tp t="s">
        <v/>
        <stp/>
        <stp>ContractData</stp>
        <stp>S.AWK</stp>
        <stp>PerCentNetLastTrade</stp>
        <stp/>
        <stp>T</stp>
        <tr r="G30" s="1"/>
        <tr r="H30" s="1"/>
      </tp>
      <tp t="s">
        <v/>
        <stp/>
        <stp>ContractData</stp>
        <stp>S.ATO</stp>
        <stp>PerCentNetLastTrade</stp>
        <stp/>
        <stp>T</stp>
        <tr r="G31" s="1"/>
        <tr r="H31" s="1"/>
      </tp>
      <tp>
        <v>150.81</v>
        <stp/>
        <stp>ContractData</stp>
        <stp>S.FDXF</stp>
        <stp>LastTrade</stp>
        <stp/>
        <stp>T</stp>
        <tr r="D12" s="1"/>
      </tp>
      <tp>
        <v>0</v>
        <stp/>
        <stp>ContractData</stp>
        <stp>S.UAL</stp>
        <stp>NetLastTrade</stp>
        <stp/>
        <stp>T</stp>
        <tr r="E23" s="1"/>
      </tp>
      <tp>
        <v>0</v>
        <stp/>
        <stp>ContractData</stp>
        <stp>S.UNP</stp>
        <stp>NetLastTrade</stp>
        <stp/>
        <stp>T</stp>
        <tr r="E22" s="1"/>
      </tp>
      <tp>
        <v>0</v>
        <stp/>
        <stp>ContractData</stp>
        <stp>S.UPS</stp>
        <stp>NetLastTrade</stp>
        <stp/>
        <stp>T</stp>
        <tr r="E24" s="1"/>
      </tp>
      <tp t="s">
        <v/>
        <stp/>
        <stp>ContractData</stp>
        <stp>S.FDX</stp>
        <stp>Open</stp>
        <stp/>
        <stp>T</stp>
        <tr r="I11" s="1"/>
      </tp>
      <tp t="s">
        <v/>
        <stp/>
        <stp>ContractData</stp>
        <stp>S.ATO</stp>
        <stp>High</stp>
        <stp/>
        <stp>T</stp>
        <tr r="J31" s="1"/>
      </tp>
      <tp t="s">
        <v/>
        <stp/>
        <stp>ContractData</stp>
        <stp>S.AWK</stp>
        <stp>High</stp>
        <stp/>
        <stp>T</stp>
        <tr r="J30" s="1"/>
      </tp>
      <tp t="s">
        <v/>
        <stp/>
        <stp>ContractData</stp>
        <stp>S.ALK</stp>
        <stp>High</stp>
        <stp/>
        <stp>T</stp>
        <tr r="J5" s="1"/>
      </tp>
      <tp t="s">
        <v/>
        <stp/>
        <stp>ContractData</stp>
        <stp>S.AEP</stp>
        <stp>High</stp>
        <stp/>
        <stp>T</stp>
        <tr r="J29" s="1"/>
      </tp>
      <tp>
        <v>55.400000000001455</v>
        <stp/>
        <stp>ContractData</stp>
        <stp>DJT</stp>
        <stp>NetLastTrade</stp>
        <stp/>
        <stp>T</stp>
        <tr r="E2" s="1"/>
      </tp>
      <tp>
        <v>26.200000000000045</v>
        <stp/>
        <stp>ContractData</stp>
        <stp>DJU</stp>
        <stp>NetLastTrade</stp>
        <stp/>
        <stp>T</stp>
        <tr r="E26" s="1"/>
      </tp>
      <tp t="s">
        <v/>
        <stp/>
        <stp>ContractData</stp>
        <stp>S.CHRW</stp>
        <stp>High</stp>
        <stp/>
        <stp>T</stp>
        <tr r="J7" s="1"/>
      </tp>
      <tp t="s">
        <v/>
        <stp/>
        <stp>ContractData</stp>
        <stp>S.EIX</stp>
        <stp>Open</stp>
        <stp/>
        <stp>T</stp>
        <tr r="I35" s="1"/>
      </tp>
      <tp t="s">
        <v/>
        <stp/>
        <stp>ContractData</stp>
        <stp>S.EXC</stp>
        <stp>Open</stp>
        <stp/>
        <stp>T</stp>
        <tr r="I36" s="1"/>
      </tp>
      <tp t="s">
        <v/>
        <stp/>
        <stp>ContractData</stp>
        <stp>S.D</stp>
        <stp>High</stp>
        <stp/>
        <stp>T</stp>
        <tr r="J33" s="1"/>
      </tp>
      <tp t="s">
        <v/>
        <stp/>
        <stp>ContractData</stp>
        <stp>S.R</stp>
        <stp>High</stp>
        <stp/>
        <stp>T</stp>
        <tr r="J19" s="1"/>
      </tp>
      <tp>
        <v>17318.8</v>
        <stp/>
        <stp>StudyData</stp>
        <stp>DJT</stp>
        <stp>Bar</stp>
        <stp/>
        <stp>Low</stp>
        <stp>A</stp>
        <stp>0</stp>
        <stp>all</stp>
        <stp/>
        <stp/>
        <stp>False</stp>
        <stp>T</stp>
        <stp/>
        <stp/>
        <tr r="M2" s="1"/>
      </tp>
      <tp>
        <v>1045.7</v>
        <stp/>
        <stp>StudyData</stp>
        <stp>DJU</stp>
        <stp>Bar</stp>
        <stp/>
        <stp>Low</stp>
        <stp>A</stp>
        <stp>0</stp>
        <stp>all</stp>
        <stp/>
        <stp/>
        <stp>False</stp>
        <stp>T</stp>
        <stp/>
        <stp/>
        <tr r="M26" s="1"/>
      </tp>
      <tp t="s">
        <v/>
        <stp/>
        <stp>ContractData</stp>
        <stp>S.DAL</stp>
        <stp>Open</stp>
        <stp/>
        <stp>T</stp>
        <tr r="I9" s="1"/>
      </tp>
      <tp t="s">
        <v/>
        <stp/>
        <stp>ContractData</stp>
        <stp>S.CSX</stp>
        <stp>High</stp>
        <stp/>
        <stp>T</stp>
        <tr r="J8" s="1"/>
      </tp>
      <tp>
        <v>0</v>
        <stp/>
        <stp>ContractData</stp>
        <stp>S.VST</stp>
        <stp>NetLastTrade</stp>
        <stp/>
        <stp>T</stp>
        <tr r="E42" s="1"/>
      </tp>
      <tp t="s">
        <v/>
        <stp/>
        <stp>ContractData</stp>
        <stp>S.DUK</stp>
        <stp>Open</stp>
        <stp/>
        <stp>T</stp>
        <tr r="I34" s="1"/>
      </tp>
      <tp t="s">
        <v/>
        <stp/>
        <stp>ContractData</stp>
        <stp>S.CAR</stp>
        <stp>High</stp>
        <stp/>
        <stp>T</stp>
        <tr r="J6" s="1"/>
      </tp>
      <tp t="s">
        <v/>
        <stp/>
        <stp>ContractData</stp>
        <stp>S.MATX</stp>
        <stp>Open</stp>
        <stp/>
        <stp>T</stp>
        <tr r="I16" s="1"/>
      </tp>
      <tp>
        <v>0</v>
        <stp/>
        <stp>ContractData</stp>
        <stp>S.LSTR</stp>
        <stp>NetLastTrade</stp>
        <stp/>
        <stp>T</stp>
        <tr r="E15" s="1"/>
      </tp>
      <tp>
        <v>203.53</v>
        <stp/>
        <stp>ContractData</stp>
        <stp>S.MATX</stp>
        <stp>LastTrade</stp>
        <stp/>
        <stp>T</stp>
        <tr r="D16" s="1"/>
      </tp>
      <tp>
        <v>208.21</v>
        <stp/>
        <stp>ContractData</stp>
        <stp>S.LSTR</stp>
        <stp>LastTrade</stp>
        <stp/>
        <stp>T</stp>
        <tr r="D15" s="1"/>
      </tp>
      <tp t="s">
        <v/>
        <stp/>
        <stp>ContractData</stp>
        <stp>S.KEX</stp>
        <stp>Open</stp>
        <stp/>
        <stp>T</stp>
        <tr r="I14" s="1"/>
      </tp>
      <tp t="s">
        <v/>
        <stp/>
        <stp>ContractData</stp>
        <stp>S.LUV</stp>
        <stp>High</stp>
        <stp/>
        <stp>T</stp>
        <tr r="J20" s="1"/>
      </tp>
      <tp>
        <v>0</v>
        <stp/>
        <stp>ContractData</stp>
        <stp>S.XEL</stp>
        <stp>NetLastTrade</stp>
        <stp/>
        <stp>T</stp>
        <tr r="E43" s="1"/>
      </tp>
      <tp t="s">
        <v/>
        <stp/>
        <stp>ContractData</stp>
        <stp>S.FDXF</stp>
        <stp>High</stp>
        <stp/>
        <stp>T</stp>
        <tr r="J12" s="1"/>
      </tp>
      <tp t="s">
        <v/>
        <stp/>
        <stp>ContractData</stp>
        <stp>S.ODFL</stp>
        <stp>High</stp>
        <stp/>
        <stp>T</stp>
        <tr r="J18" s="1"/>
      </tp>
      <tp t="s">
        <v/>
        <stp/>
        <stp>ContractData</stp>
        <stp>S.NSC</stp>
        <stp>High</stp>
        <stp/>
        <stp>T</stp>
        <tr r="J17" s="1"/>
      </tp>
      <tp t="s">
        <v/>
        <stp/>
        <stp>ContractData</stp>
        <stp>S.NEE</stp>
        <stp>High</stp>
        <stp/>
        <stp>T</stp>
        <tr r="J38" s="1"/>
      </tp>
      <tp t="s">
        <v/>
        <stp/>
        <stp>ContractData</stp>
        <stp>S.JBHT</stp>
        <stp>Open</stp>
        <stp/>
        <stp>T</stp>
        <tr r="I13" s="1"/>
      </tp>
      <tp t="s">
        <v/>
        <stp/>
        <stp>ContractData</stp>
        <stp>S.UBER</stp>
        <stp>Open</stp>
        <stp/>
        <stp>T</stp>
        <tr r="I21" s="1"/>
      </tp>
      <tp t="s">
        <v/>
        <stp/>
        <stp>ContractData</stp>
        <stp>S.UBER</stp>
        <stp>High</stp>
        <stp/>
        <stp>T</stp>
        <tr r="J21" s="1"/>
      </tp>
      <tp t="s">
        <v/>
        <stp/>
        <stp>ContractData</stp>
        <stp>S.JBHT</stp>
        <stp>High</stp>
        <stp/>
        <stp>T</stp>
        <tr r="J13" s="1"/>
      </tp>
      <tp>
        <v>167.57</v>
        <stp/>
        <stp>ContractData</stp>
        <stp>S.EXPD</stp>
        <stp>LastTrade</stp>
        <stp/>
        <stp>T</stp>
        <tr r="D10" s="1"/>
      </tp>
      <tp t="s">
        <v/>
        <stp/>
        <stp>ContractData</stp>
        <stp>S.ODFL</stp>
        <stp>Open</stp>
        <stp/>
        <stp>T</stp>
        <tr r="I18" s="1"/>
      </tp>
      <tp t="s">
        <v/>
        <stp/>
        <stp>ContractData</stp>
        <stp>S.FDXF</stp>
        <stp>Open</stp>
        <stp/>
        <stp>T</stp>
        <tr r="I12" s="1"/>
      </tp>
      <tp t="s">
        <v/>
        <stp/>
        <stp>ContractData</stp>
        <stp>S.NEE</stp>
        <stp>Open</stp>
        <stp/>
        <stp>T</stp>
        <tr r="I38" s="1"/>
      </tp>
      <tp t="s">
        <v/>
        <stp/>
        <stp>ContractData</stp>
        <stp>S.NSC</stp>
        <stp>Open</stp>
        <stp/>
        <stp>T</stp>
        <tr r="I17" s="1"/>
      </tp>
      <tp t="s">
        <v/>
        <stp/>
        <stp>ContractData</stp>
        <stp>S.PEG</stp>
        <stp>Low</stp>
        <stp/>
        <stp>T</stp>
        <tr r="K39" s="1"/>
      </tp>
      <tp t="s">
        <v/>
        <stp/>
        <stp>ContractData</stp>
        <stp>S.SRE</stp>
        <stp>Low</stp>
        <stp/>
        <stp>T</stp>
        <tr r="K40" s="1"/>
      </tp>
      <tp t="s">
        <v/>
        <stp/>
        <stp>ContractData</stp>
        <stp>S.UNP</stp>
        <stp>Low</stp>
        <stp/>
        <stp>T</stp>
        <tr r="K22" s="1"/>
      </tp>
      <tp t="s">
        <v/>
        <stp/>
        <stp>ContractData</stp>
        <stp>S.UAL</stp>
        <stp>Low</stp>
        <stp/>
        <stp>T</stp>
        <tr r="K23" s="1"/>
      </tp>
      <tp t="s">
        <v/>
        <stp/>
        <stp>ContractData</stp>
        <stp>S.UPS</stp>
        <stp>Low</stp>
        <stp/>
        <stp>T</stp>
        <tr r="K24" s="1"/>
      </tp>
      <tp t="s">
        <v/>
        <stp/>
        <stp>ContractData</stp>
        <stp>S.VST</stp>
        <stp>Low</stp>
        <stp/>
        <stp>T</stp>
        <tr r="K42" s="1"/>
      </tp>
      <tp t="s">
        <v/>
        <stp/>
        <stp>ContractData</stp>
        <stp>S.XEL</stp>
        <stp>Low</stp>
        <stp/>
        <stp>T</stp>
        <tr r="K43" s="1"/>
      </tp>
      <tp t="s">
        <v/>
        <stp/>
        <stp>ContractData</stp>
        <stp>S.ALK</stp>
        <stp>Low</stp>
        <stp/>
        <stp>T</stp>
        <tr r="K5" s="1"/>
      </tp>
      <tp t="s">
        <v/>
        <stp/>
        <stp>ContractData</stp>
        <stp>S.AEP</stp>
        <stp>Low</stp>
        <stp/>
        <stp>T</stp>
        <tr r="K29" s="1"/>
      </tp>
      <tp t="s">
        <v/>
        <stp/>
        <stp>ContractData</stp>
        <stp>S.AWK</stp>
        <stp>Low</stp>
        <stp/>
        <stp>T</stp>
        <tr r="K30" s="1"/>
      </tp>
      <tp t="s">
        <v/>
        <stp/>
        <stp>ContractData</stp>
        <stp>S.ATO</stp>
        <stp>Low</stp>
        <stp/>
        <stp>T</stp>
        <tr r="K31" s="1"/>
      </tp>
      <tp t="s">
        <v/>
        <stp/>
        <stp>ContractData</stp>
        <stp>S.CAR</stp>
        <stp>Low</stp>
        <stp/>
        <stp>T</stp>
        <tr r="K6" s="1"/>
      </tp>
      <tp t="s">
        <v/>
        <stp/>
        <stp>ContractData</stp>
        <stp>S.CSX</stp>
        <stp>Low</stp>
        <stp/>
        <stp>T</stp>
        <tr r="K8" s="1"/>
      </tp>
      <tp t="s">
        <v/>
        <stp/>
        <stp>ContractData</stp>
        <stp>S.EIX</stp>
        <stp>Low</stp>
        <stp/>
        <stp>T</stp>
        <tr r="K35" s="1"/>
      </tp>
      <tp t="s">
        <v/>
        <stp/>
        <stp>ContractData</stp>
        <stp>S.EXC</stp>
        <stp>Low</stp>
        <stp/>
        <stp>T</stp>
        <tr r="K36" s="1"/>
      </tp>
      <tp t="s">
        <v/>
        <stp/>
        <stp>ContractData</stp>
        <stp>S.DAL</stp>
        <stp>Low</stp>
        <stp/>
        <stp>T</stp>
        <tr r="K9" s="1"/>
      </tp>
      <tp t="s">
        <v/>
        <stp/>
        <stp>ContractData</stp>
        <stp>S.DUK</stp>
        <stp>Low</stp>
        <stp/>
        <stp>T</stp>
        <tr r="K34" s="1"/>
      </tp>
      <tp t="s">
        <v/>
        <stp/>
        <stp>ContractData</stp>
        <stp>S.FDX</stp>
        <stp>Low</stp>
        <stp/>
        <stp>T</stp>
        <tr r="K11" s="1"/>
      </tp>
      <tp t="s">
        <v/>
        <stp/>
        <stp>ContractData</stp>
        <stp>S.KEX</stp>
        <stp>Low</stp>
        <stp/>
        <stp>T</stp>
        <tr r="K14" s="1"/>
      </tp>
      <tp t="s">
        <v/>
        <stp/>
        <stp>ContractData</stp>
        <stp>S.LUV</stp>
        <stp>Low</stp>
        <stp/>
        <stp>T</stp>
        <tr r="K20" s="1"/>
      </tp>
      <tp t="s">
        <v/>
        <stp/>
        <stp>ContractData</stp>
        <stp>S.NEE</stp>
        <stp>Low</stp>
        <stp/>
        <stp>T</stp>
        <tr r="K38" s="1"/>
      </tp>
      <tp t="s">
        <v/>
        <stp/>
        <stp>ContractData</stp>
        <stp>S.NSC</stp>
        <stp>Low</stp>
        <stp/>
        <stp>T</stp>
        <tr r="K17" s="1"/>
      </tp>
      <tp>
        <v>189.85</v>
        <stp/>
        <stp>ContractData</stp>
        <stp>S.CHRW</stp>
        <stp>LastTrade</stp>
        <stp/>
        <stp>T</stp>
        <tr r="D7" s="1"/>
      </tp>
      <tp>
        <v>2.307353588727433</v>
        <stp/>
        <stp>ContractData</stp>
        <stp>DJU</stp>
        <stp>PerCentNetLastTrade</stp>
        <stp/>
        <stp>T</stp>
        <tr r="G26" s="1"/>
      </tp>
      <tp>
        <v>0.25228031348333541</v>
        <stp/>
        <stp>ContractData</stp>
        <stp>DJT</stp>
        <stp>PerCentNetLastTrade</stp>
        <stp/>
        <stp>T</stp>
        <tr r="G2" s="1"/>
      </tp>
      <tp t="s">
        <v/>
        <stp/>
        <stp>ContractData</stp>
        <stp>S.D</stp>
        <stp>PerCentNetLastTrade</stp>
        <stp/>
        <stp>T</stp>
        <tr r="G33" s="1"/>
        <tr r="H33" s="1"/>
      </tp>
      <tp t="s">
        <v/>
        <stp/>
        <stp>ContractData</stp>
        <stp>S.R</stp>
        <stp>PerCentNetLastTrade</stp>
        <stp/>
        <stp>T</stp>
        <tr r="G19" s="1"/>
        <tr r="H19" s="1"/>
      </tp>
      <tp t="s">
        <v/>
        <stp/>
        <stp>ContractData</stp>
        <stp>S.MATX</stp>
        <stp>High</stp>
        <stp/>
        <stp>T</stp>
        <tr r="J16" s="1"/>
      </tp>
      <tp t="s">
        <v/>
        <stp/>
        <stp>ContractData</stp>
        <stp>S.LUV</stp>
        <stp>Open</stp>
        <stp/>
        <stp>T</stp>
        <tr r="I20" s="1"/>
      </tp>
      <tp t="s">
        <v/>
        <stp/>
        <stp>ContractData</stp>
        <stp>S.KEX</stp>
        <stp>High</stp>
        <stp/>
        <stp>T</stp>
        <tr r="J14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volatileDependencies" Target="volatileDependenci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895119941402672"/>
          <c:y val="2.5668440551285341E-2"/>
          <c:w val="0.57121833608008299"/>
          <c:h val="0.9086014876916123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Display!$R$5:$R$24</c:f>
              <c:strCache>
                <c:ptCount val="20"/>
                <c:pt idx="0">
                  <c:v>Alaska Air Group Inc</c:v>
                </c:pt>
                <c:pt idx="1">
                  <c:v>Avis Budget Group, I</c:v>
                </c:pt>
                <c:pt idx="2">
                  <c:v>C.H. Robinson Ww</c:v>
                </c:pt>
                <c:pt idx="3">
                  <c:v>Csx Corporation</c:v>
                </c:pt>
                <c:pt idx="4">
                  <c:v>Delta Airlines, Inc.</c:v>
                </c:pt>
                <c:pt idx="5">
                  <c:v>Expeditors Intl Of Wa Inc</c:v>
                </c:pt>
                <c:pt idx="6">
                  <c:v>Fedex Corp</c:v>
                </c:pt>
                <c:pt idx="7">
                  <c:v>Fedex Freight Holding Company, Inc.</c:v>
                </c:pt>
                <c:pt idx="8">
                  <c:v>J B Hunt Transport C</c:v>
                </c:pt>
                <c:pt idx="9">
                  <c:v>Kirby Corporation</c:v>
                </c:pt>
                <c:pt idx="10">
                  <c:v>Landstar System</c:v>
                </c:pt>
                <c:pt idx="11">
                  <c:v>Matson, Inc.</c:v>
                </c:pt>
                <c:pt idx="12">
                  <c:v>Norfolk Southern Corp</c:v>
                </c:pt>
                <c:pt idx="13">
                  <c:v>Old Dominion Freig##</c:v>
                </c:pt>
                <c:pt idx="14">
                  <c:v>Ryder Systems Inc</c:v>
                </c:pt>
                <c:pt idx="15">
                  <c:v>Southwest Airlines Co</c:v>
                </c:pt>
                <c:pt idx="16">
                  <c:v>Uber Technologies, Inc.</c:v>
                </c:pt>
                <c:pt idx="17">
                  <c:v>Union Pacific Corp</c:v>
                </c:pt>
                <c:pt idx="18">
                  <c:v>United Airlns Hld Cm</c:v>
                </c:pt>
                <c:pt idx="19">
                  <c:v>United Parcel Svc</c:v>
                </c:pt>
              </c:strCache>
            </c:strRef>
          </c:cat>
          <c:val>
            <c:numRef>
              <c:f>Display!$Q$5:$Q$24</c:f>
              <c:numCache>
                <c:formatCode>0.00%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0A-4AEC-B397-7FB573CBC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063488"/>
        <c:axId val="161069728"/>
      </c:barChart>
      <c:catAx>
        <c:axId val="161063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61069728"/>
        <c:crosses val="autoZero"/>
        <c:auto val="1"/>
        <c:lblAlgn val="ctr"/>
        <c:lblOffset val="500"/>
        <c:noMultiLvlLbl val="0"/>
      </c:catAx>
      <c:valAx>
        <c:axId val="161069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  <a:prstDash val="sys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6106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000037"/>
    </a:solidFill>
    <a:ln w="25400" cap="flat" cmpd="sng" algn="ctr">
      <a:solidFill>
        <a:srgbClr val="002060"/>
      </a:solidFill>
      <a:round/>
    </a:ln>
    <a:effectLst/>
  </c:spPr>
  <c:txPr>
    <a:bodyPr/>
    <a:lstStyle/>
    <a:p>
      <a:pPr>
        <a:defRPr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282716840627473"/>
          <c:y val="3.1372538451570973E-2"/>
          <c:w val="0.56734236708783492"/>
          <c:h val="0.9028973897913266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Display!$R$29:$R$43</c:f>
              <c:strCache>
                <c:ptCount val="15"/>
                <c:pt idx="0">
                  <c:v>Amer Elc Pwr Co Cmn</c:v>
                </c:pt>
                <c:pt idx="1">
                  <c:v>American Water Works</c:v>
                </c:pt>
                <c:pt idx="2">
                  <c:v>Atmos Energy Corp</c:v>
                </c:pt>
                <c:pt idx="3">
                  <c:v>Consol Edison Hldg Co</c:v>
                </c:pt>
                <c:pt idx="4">
                  <c:v>Dominion Energy, Inc.</c:v>
                </c:pt>
                <c:pt idx="5">
                  <c:v>Duke Energy Corp</c:v>
                </c:pt>
                <c:pt idx="6">
                  <c:v>Edison International</c:v>
                </c:pt>
                <c:pt idx="7">
                  <c:v>Exelon Corp Cmn Stk</c:v>
                </c:pt>
                <c:pt idx="8">
                  <c:v>Firstenergy Corp</c:v>
                </c:pt>
                <c:pt idx="9">
                  <c:v>Nextera Energy, Inc.</c:v>
                </c:pt>
                <c:pt idx="10">
                  <c:v>Pub Svc Entrpr Grp Inc</c:v>
                </c:pt>
                <c:pt idx="11">
                  <c:v>Sempra</c:v>
                </c:pt>
                <c:pt idx="12">
                  <c:v>Southern Company</c:v>
                </c:pt>
                <c:pt idx="13">
                  <c:v>Vistra Corp.</c:v>
                </c:pt>
                <c:pt idx="14">
                  <c:v>Xcel Energy Inc</c:v>
                </c:pt>
              </c:strCache>
            </c:strRef>
          </c:cat>
          <c:val>
            <c:numRef>
              <c:f>Display!$Q$29:$Q$43</c:f>
              <c:numCache>
                <c:formatCode>0.00%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32-451F-A4BF-010767435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063488"/>
        <c:axId val="161069728"/>
      </c:barChart>
      <c:catAx>
        <c:axId val="161063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61069728"/>
        <c:crosses val="autoZero"/>
        <c:auto val="1"/>
        <c:lblAlgn val="ctr"/>
        <c:lblOffset val="500"/>
        <c:noMultiLvlLbl val="0"/>
      </c:catAx>
      <c:valAx>
        <c:axId val="161069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  <a:prstDash val="sys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6106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000037"/>
    </a:solidFill>
    <a:ln w="25400" cap="flat" cmpd="sng" algn="ctr">
      <a:solidFill>
        <a:srgbClr val="002060"/>
      </a:solidFill>
      <a:round/>
    </a:ln>
    <a:effectLst/>
  </c:spPr>
  <c:txPr>
    <a:bodyPr/>
    <a:lstStyle/>
    <a:p>
      <a:pPr>
        <a:defRPr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</xdr:colOff>
      <xdr:row>2</xdr:row>
      <xdr:rowOff>219077</xdr:rowOff>
    </xdr:from>
    <xdr:to>
      <xdr:col>21</xdr:col>
      <xdr:colOff>657225</xdr:colOff>
      <xdr:row>23</xdr:row>
      <xdr:rowOff>219076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D451F0-E1B1-32BC-B70F-03BC343FDA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26</xdr:row>
      <xdr:rowOff>219075</xdr:rowOff>
    </xdr:from>
    <xdr:to>
      <xdr:col>22</xdr:col>
      <xdr:colOff>0</xdr:colOff>
      <xdr:row>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E981BC-0CF5-4BC5-9040-EDA6CB2EC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76200</xdr:colOff>
      <xdr:row>1</xdr:row>
      <xdr:rowOff>47625</xdr:rowOff>
    </xdr:from>
    <xdr:to>
      <xdr:col>2</xdr:col>
      <xdr:colOff>244604</xdr:colOff>
      <xdr:row>2</xdr:row>
      <xdr:rowOff>208408</xdr:rowOff>
    </xdr:to>
    <xdr:pic>
      <xdr:nvPicPr>
        <xdr:cNvPr id="9" name="Picture 8" descr="COGH&#10;&#10;AI-generated content may be incorrect.">
          <a:extLst>
            <a:ext uri="{FF2B5EF4-FFF2-40B4-BE49-F238E27FC236}">
              <a16:creationId xmlns:a16="http://schemas.microsoft.com/office/drawing/2014/main" id="{83A6B399-5F75-3357-EB43-A4341D39B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57175"/>
          <a:ext cx="987554" cy="37033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25</xdr:row>
      <xdr:rowOff>28575</xdr:rowOff>
    </xdr:from>
    <xdr:to>
      <xdr:col>2</xdr:col>
      <xdr:colOff>196979</xdr:colOff>
      <xdr:row>26</xdr:row>
      <xdr:rowOff>189358</xdr:rowOff>
    </xdr:to>
    <xdr:pic>
      <xdr:nvPicPr>
        <xdr:cNvPr id="10" name="Picture 9" descr="COGH&#10;&#10;AI-generated content may be incorrect.">
          <a:extLst>
            <a:ext uri="{FF2B5EF4-FFF2-40B4-BE49-F238E27FC236}">
              <a16:creationId xmlns:a16="http://schemas.microsoft.com/office/drawing/2014/main" id="{94AF1391-F1B4-44A3-9158-060635545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572125"/>
          <a:ext cx="987554" cy="370333"/>
        </a:xfrm>
        <a:prstGeom prst="rect">
          <a:avLst/>
        </a:prstGeom>
      </xdr:spPr>
    </xdr:pic>
    <xdr:clientData/>
  </xdr:twoCellAnchor>
  <xdr:oneCellAnchor>
    <xdr:from>
      <xdr:col>13</xdr:col>
      <xdr:colOff>95250</xdr:colOff>
      <xdr:row>3</xdr:row>
      <xdr:rowOff>76200</xdr:rowOff>
    </xdr:from>
    <xdr:ext cx="549914" cy="127191"/>
    <xdr:pic>
      <xdr:nvPicPr>
        <xdr:cNvPr id="11" name="Picture 10">
          <a:extLst>
            <a:ext uri="{FF2B5EF4-FFF2-40B4-BE49-F238E27FC236}">
              <a16:creationId xmlns:a16="http://schemas.microsoft.com/office/drawing/2014/main" id="{063DCD7A-705B-412B-A7FB-8696571C0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3850" y="609600"/>
          <a:ext cx="549914" cy="127191"/>
        </a:xfrm>
        <a:prstGeom prst="rect">
          <a:avLst/>
        </a:prstGeom>
      </xdr:spPr>
    </xdr:pic>
    <xdr:clientData/>
  </xdr:oneCellAnchor>
  <xdr:oneCellAnchor>
    <xdr:from>
      <xdr:col>13</xdr:col>
      <xdr:colOff>133350</xdr:colOff>
      <xdr:row>27</xdr:row>
      <xdr:rowOff>66675</xdr:rowOff>
    </xdr:from>
    <xdr:ext cx="549914" cy="127191"/>
    <xdr:pic>
      <xdr:nvPicPr>
        <xdr:cNvPr id="12" name="Picture 11">
          <a:extLst>
            <a:ext uri="{FF2B5EF4-FFF2-40B4-BE49-F238E27FC236}">
              <a16:creationId xmlns:a16="http://schemas.microsoft.com/office/drawing/2014/main" id="{C1C5EF34-1A4C-43DA-BA37-8B2393F3C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1950" y="6048375"/>
          <a:ext cx="549914" cy="12719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osts%20Images/CQGDJIADashboardSparklines%20V5.xlsx" TargetMode="External"/><Relationship Id="rId2" Type="http://schemas.openxmlformats.org/officeDocument/2006/relationships/externalLinkPath" Target="https://cqgincorp-my.sharepoint.com/personal/thartle_cqg_com/Documents/Desktop/Posts%20Images/CQGDJIADashboardSparklines%20V5.xlsx" TargetMode="External"/><Relationship Id="rId1" Type="http://schemas.openxmlformats.org/officeDocument/2006/relationships/externalLinkPath" Target="/personal/thartle_cqg_com/Documents/Desktop/Posts%20Images/CQGDJIADashboardSparklines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inDisplay"/>
      <sheetName val="Tables"/>
      <sheetName val="Data"/>
      <sheetName val="Data2"/>
      <sheetName val="Data3"/>
    </sheetNames>
    <sheetDataSet>
      <sheetData sheetId="0">
        <row r="6">
          <cell r="B6" t="str">
            <v>S.MMM</v>
          </cell>
        </row>
      </sheetData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6587-DA44-4E87-9C7D-D7C918B4E68B}">
  <dimension ref="A1:Y47"/>
  <sheetViews>
    <sheetView showRowColHeaders="0" tabSelected="1" zoomScaleNormal="100" workbookViewId="0">
      <selection activeCell="C47" sqref="C47"/>
    </sheetView>
  </sheetViews>
  <sheetFormatPr defaultRowHeight="16.5" x14ac:dyDescent="0.3"/>
  <cols>
    <col min="1" max="1" width="2.75" style="1" customWidth="1"/>
    <col min="2" max="2" width="10.75" style="1" bestFit="1" customWidth="1"/>
    <col min="3" max="3" width="35.125" style="1" bestFit="1" customWidth="1"/>
    <col min="4" max="4" width="11.375" style="4" bestFit="1" customWidth="1"/>
    <col min="5" max="5" width="9.125" style="4" bestFit="1" customWidth="1"/>
    <col min="6" max="6" width="9" style="2"/>
    <col min="7" max="8" width="9" style="1"/>
    <col min="9" max="13" width="11.375" style="8" bestFit="1" customWidth="1"/>
    <col min="14" max="16384" width="9" style="1"/>
  </cols>
  <sheetData>
    <row r="1" spans="1:25" ht="8.1" customHeight="1" thickBot="1" x14ac:dyDescent="0.35">
      <c r="U1" s="31">
        <f>MOD(RTD("cqg.rtd", ,"SystemInfo", "Linetime"),1)</f>
        <v>0.2901967592551955</v>
      </c>
      <c r="V1" s="31"/>
      <c r="X1" s="44"/>
      <c r="Y1" s="45"/>
    </row>
    <row r="2" spans="1:25" ht="16.5" customHeight="1" x14ac:dyDescent="0.3">
      <c r="B2" s="39"/>
      <c r="C2" s="46" t="str">
        <f>"  "&amp;RTD("cqg.rtd", ,"ContractData","DJT", "LongDescription",, "T")</f>
        <v xml:space="preserve">  DJ Transport Average</v>
      </c>
      <c r="D2" s="38">
        <f>RTD("cqg.rtd", ,"ContractData","DJT", "LastTrade",, "T")</f>
        <v>22015.100000000002</v>
      </c>
      <c r="E2" s="38">
        <f>RTD("cqg.rtd", ,"ContractData","DJT", "NetLastTrade",, "T")</f>
        <v>55.400000000001455</v>
      </c>
      <c r="F2" s="47"/>
      <c r="G2" s="36">
        <f>IFERROR(RTD("cqg.rtd", ,"ContractData","DJT", "PerCentNetLastTrade",, "T")/100,"")</f>
        <v>2.5228031348333542E-3</v>
      </c>
      <c r="H2" s="32"/>
      <c r="I2" s="38">
        <f>RTD("cqg.rtd", ,"ContractData","DJT", "Open",, "T")</f>
        <v>22113.100000000002</v>
      </c>
      <c r="J2" s="38">
        <f>RTD("cqg.rtd", ,"ContractData","DJT", "High",, "T")</f>
        <v>22211.300000000003</v>
      </c>
      <c r="K2" s="38">
        <f>RTD("cqg.rtd", ,"ContractData","DJT", "Low",, "T")</f>
        <v>21787</v>
      </c>
      <c r="L2" s="38">
        <f>RTD("cqg.rtd",,"StudyData","DJT","Bar","","High","A","0","all","","","False","T","ExcelInterval","")</f>
        <v>24825.7</v>
      </c>
      <c r="M2" s="29">
        <f>RTD("cqg.rtd",,"StudyData","DJT","Bar","","Low","A","0","all","","","False","T",,"")</f>
        <v>17318.8</v>
      </c>
      <c r="Q2" s="5"/>
      <c r="R2" s="5"/>
      <c r="U2" s="31"/>
      <c r="V2" s="31"/>
      <c r="X2" s="45"/>
      <c r="Y2" s="45"/>
    </row>
    <row r="3" spans="1:25" ht="18" customHeight="1" thickBot="1" x14ac:dyDescent="0.35">
      <c r="B3" s="40"/>
      <c r="C3" s="37"/>
      <c r="D3" s="37"/>
      <c r="E3" s="37"/>
      <c r="F3" s="43"/>
      <c r="G3" s="37"/>
      <c r="H3" s="33"/>
      <c r="I3" s="37"/>
      <c r="J3" s="37"/>
      <c r="K3" s="37"/>
      <c r="L3" s="37"/>
      <c r="M3" s="30"/>
      <c r="Q3" s="5"/>
      <c r="R3" s="5"/>
      <c r="U3" s="31"/>
      <c r="V3" s="31"/>
    </row>
    <row r="4" spans="1:25" ht="17.25" thickBot="1" x14ac:dyDescent="0.35">
      <c r="B4" s="22" t="s">
        <v>4</v>
      </c>
      <c r="C4" s="22" t="s">
        <v>3</v>
      </c>
      <c r="D4" s="23" t="s">
        <v>0</v>
      </c>
      <c r="E4" s="23" t="s">
        <v>1</v>
      </c>
      <c r="F4" s="23" t="s">
        <v>11</v>
      </c>
      <c r="G4" s="24" t="s">
        <v>2</v>
      </c>
      <c r="H4" s="24" t="s">
        <v>2</v>
      </c>
      <c r="I4" s="22" t="s">
        <v>5</v>
      </c>
      <c r="J4" s="22" t="s">
        <v>6</v>
      </c>
      <c r="K4" s="22" t="s">
        <v>7</v>
      </c>
      <c r="L4" s="22" t="s">
        <v>13</v>
      </c>
      <c r="M4" s="22" t="s">
        <v>14</v>
      </c>
    </row>
    <row r="5" spans="1:25" ht="18" customHeight="1" x14ac:dyDescent="0.3">
      <c r="A5" s="3"/>
      <c r="B5" s="25" t="s">
        <v>15</v>
      </c>
      <c r="C5" s="9" t="str">
        <f>PROPER(RTD("cqg.rtd", ,"ContractData",B5, "LongDescription",, "T"))</f>
        <v>Alaska Air Group Inc</v>
      </c>
      <c r="D5" s="12">
        <f>RTD("cqg.rtd", ,"ContractData",B5, "LastTrade",, "T")</f>
        <v>51.09</v>
      </c>
      <c r="E5" s="12">
        <f>RTD("cqg.rtd", ,"ContractData",B5, "NetLastTrade",, "T")</f>
        <v>0</v>
      </c>
      <c r="F5" s="10"/>
      <c r="G5" s="11" t="str">
        <f>IFERROR(RTD("cqg.rtd", ,"ContractData",B5, "PerCentNetLastTrade",, "T")/100,"")</f>
        <v/>
      </c>
      <c r="H5" s="11" t="str">
        <f>IFERROR(RTD("cqg.rtd", ,"ContractData",B5, "PerCentNetLastTrade",, "T")/100,"")</f>
        <v/>
      </c>
      <c r="I5" s="12" t="str">
        <f>RTD("cqg.rtd", ,"ContractData",B5, "Open",, "T")</f>
        <v/>
      </c>
      <c r="J5" s="12" t="str">
        <f>RTD("cqg.rtd", ,"ContractData",B5, "High",, "T")</f>
        <v/>
      </c>
      <c r="K5" s="12" t="str">
        <f>RTD("cqg.rtd", ,"ContractData",B5, "Low",, "T")</f>
        <v/>
      </c>
      <c r="L5" s="12">
        <f>RTD("cqg.rtd",,"StudyData",B5,"Bar","","High","A","0","all","","","False","T","ExcelInterval","")</f>
        <v>60.63</v>
      </c>
      <c r="M5" s="13">
        <f>RTD("cqg.rtd",,"StudyData",B5,"Bar","","Low","A","0","all","","","False","T",,"")</f>
        <v>33.03</v>
      </c>
      <c r="Q5" s="6" t="str" cm="1">
        <f t="array" ref="Q5:R24">_xlfn._xlws.SORT(S5:T24,,1)</f>
        <v/>
      </c>
      <c r="R5" s="7" t="str">
        <v>Alaska Air Group Inc</v>
      </c>
      <c r="S5" s="6" t="str">
        <f>G5</f>
        <v/>
      </c>
      <c r="T5" s="7" t="str">
        <f>C5</f>
        <v>Alaska Air Group Inc</v>
      </c>
      <c r="U5" s="7"/>
      <c r="V5" s="7"/>
      <c r="W5" s="7"/>
    </row>
    <row r="6" spans="1:25" ht="18" customHeight="1" x14ac:dyDescent="0.3">
      <c r="A6" s="3"/>
      <c r="B6" s="26" t="s">
        <v>16</v>
      </c>
      <c r="C6" s="1" t="str">
        <f>PROPER(RTD("cqg.rtd", ,"ContractData",B6, "LongDescription",, "T"))</f>
        <v>Avis Budget Group, I</v>
      </c>
      <c r="D6" s="4">
        <f>RTD("cqg.rtd", ,"ContractData",B6, "LastTrade",, "T")</f>
        <v>163.44</v>
      </c>
      <c r="E6" s="4">
        <f>RTD("cqg.rtd", ,"ContractData",B6, "NetLastTrade",, "T")</f>
        <v>0</v>
      </c>
      <c r="G6" s="3" t="str">
        <f>IFERROR(RTD("cqg.rtd", ,"ContractData",B6, "PerCentNetLastTrade",, "T")/100,"")</f>
        <v/>
      </c>
      <c r="H6" s="3" t="str">
        <f>IFERROR(RTD("cqg.rtd", ,"ContractData",B6, "PerCentNetLastTrade",, "T")/100,"")</f>
        <v/>
      </c>
      <c r="I6" s="4" t="str">
        <f>RTD("cqg.rtd", ,"ContractData",B6, "Open",, "T")</f>
        <v/>
      </c>
      <c r="J6" s="4" t="str">
        <f>RTD("cqg.rtd", ,"ContractData",B6, "High",, "T")</f>
        <v/>
      </c>
      <c r="K6" s="4" t="str">
        <f>RTD("cqg.rtd", ,"ContractData",B6, "Low",, "T")</f>
        <v/>
      </c>
      <c r="L6" s="4">
        <f>RTD("cqg.rtd",,"StudyData",B6,"Bar","","High","A","0","all","","","False","T","ExcelInterval","")</f>
        <v>847.69</v>
      </c>
      <c r="M6" s="14">
        <f>RTD("cqg.rtd",,"StudyData",B6,"Bar","","Low","A","0","all","","","False","T",,"")</f>
        <v>85.96</v>
      </c>
      <c r="Q6" s="6" t="str">
        <v/>
      </c>
      <c r="R6" s="7" t="str">
        <v>Avis Budget Group, I</v>
      </c>
      <c r="S6" s="6" t="str">
        <f t="shared" ref="S6:S24" si="0">G6</f>
        <v/>
      </c>
      <c r="T6" s="7" t="str">
        <f t="shared" ref="T6:T24" si="1">C6</f>
        <v>Avis Budget Group, I</v>
      </c>
      <c r="U6" s="7"/>
      <c r="V6" s="7"/>
      <c r="W6" s="7"/>
    </row>
    <row r="7" spans="1:25" ht="18" customHeight="1" x14ac:dyDescent="0.3">
      <c r="A7" s="3"/>
      <c r="B7" s="26" t="s">
        <v>17</v>
      </c>
      <c r="C7" s="1" t="str">
        <f>PROPER(RTD("cqg.rtd", ,"ContractData",B7, "LongDescription",, "T"))</f>
        <v>C.H. Robinson Ww</v>
      </c>
      <c r="D7" s="4">
        <f>RTD("cqg.rtd", ,"ContractData",B7, "LastTrade",, "T")</f>
        <v>189.85</v>
      </c>
      <c r="E7" s="4">
        <f>RTD("cqg.rtd", ,"ContractData",B7, "NetLastTrade",, "T")</f>
        <v>0</v>
      </c>
      <c r="G7" s="3" t="str">
        <f>IFERROR(RTD("cqg.rtd", ,"ContractData",B7, "PerCentNetLastTrade",, "T")/100,"")</f>
        <v/>
      </c>
      <c r="H7" s="3" t="str">
        <f>IFERROR(RTD("cqg.rtd", ,"ContractData",B7, "PerCentNetLastTrade",, "T")/100,"")</f>
        <v/>
      </c>
      <c r="I7" s="4" t="str">
        <f>RTD("cqg.rtd", ,"ContractData",B7, "Open",, "T")</f>
        <v/>
      </c>
      <c r="J7" s="4" t="str">
        <f>RTD("cqg.rtd", ,"ContractData",B7, "High",, "T")</f>
        <v/>
      </c>
      <c r="K7" s="4" t="str">
        <f>RTD("cqg.rtd", ,"ContractData",B7, "Low",, "T")</f>
        <v/>
      </c>
      <c r="L7" s="4">
        <f>RTD("cqg.rtd",,"StudyData",B7,"Bar","","High","A","0","all","","","False","T","ExcelInterval","")</f>
        <v>203.34</v>
      </c>
      <c r="M7" s="14">
        <f>RTD("cqg.rtd",,"StudyData",B7,"Bar","","Low","A","0","all","","","False","T",,"")</f>
        <v>149.36000000000001</v>
      </c>
      <c r="Q7" s="6" t="str">
        <v/>
      </c>
      <c r="R7" s="7" t="str">
        <v>C.H. Robinson Ww</v>
      </c>
      <c r="S7" s="6" t="str">
        <f t="shared" si="0"/>
        <v/>
      </c>
      <c r="T7" s="7" t="str">
        <f t="shared" si="1"/>
        <v>C.H. Robinson Ww</v>
      </c>
      <c r="U7" s="7"/>
      <c r="V7" s="7"/>
      <c r="W7" s="7"/>
    </row>
    <row r="8" spans="1:25" ht="18" customHeight="1" x14ac:dyDescent="0.3">
      <c r="A8" s="3"/>
      <c r="B8" s="26" t="s">
        <v>18</v>
      </c>
      <c r="C8" s="1" t="str">
        <f>PROPER(RTD("cqg.rtd", ,"ContractData",B8, "LongDescription",, "T"))</f>
        <v>Csx Corporation</v>
      </c>
      <c r="D8" s="4">
        <f>RTD("cqg.rtd", ,"ContractData",B8, "LastTrade",, "T")</f>
        <v>48.89</v>
      </c>
      <c r="E8" s="4">
        <f>RTD("cqg.rtd", ,"ContractData",B8, "NetLastTrade",, "T")</f>
        <v>0</v>
      </c>
      <c r="G8" s="3" t="str">
        <f>IFERROR(RTD("cqg.rtd", ,"ContractData",B8, "PerCentNetLastTrade",, "T")/100,"")</f>
        <v/>
      </c>
      <c r="H8" s="3" t="str">
        <f>IFERROR(RTD("cqg.rtd", ,"ContractData",B8, "PerCentNetLastTrade",, "T")/100,"")</f>
        <v/>
      </c>
      <c r="I8" s="4" t="str">
        <f>RTD("cqg.rtd", ,"ContractData",B8, "Open",, "T")</f>
        <v/>
      </c>
      <c r="J8" s="4" t="str">
        <f>RTD("cqg.rtd", ,"ContractData",B8, "High",, "T")</f>
        <v/>
      </c>
      <c r="K8" s="4" t="str">
        <f>RTD("cqg.rtd", ,"ContractData",B8, "Low",, "T")</f>
        <v/>
      </c>
      <c r="L8" s="4">
        <f>RTD("cqg.rtd",,"StudyData",B8,"Bar","","High","A","0","all","","","False","T","ExcelInterval","")</f>
        <v>49.21</v>
      </c>
      <c r="M8" s="14">
        <f>RTD("cqg.rtd",,"StudyData",B8,"Bar","","Low","A","0","all","","","False","T",,"")</f>
        <v>34.78</v>
      </c>
      <c r="Q8" s="6" t="str">
        <v/>
      </c>
      <c r="R8" s="7" t="str">
        <v>Csx Corporation</v>
      </c>
      <c r="S8" s="6" t="str">
        <f t="shared" si="0"/>
        <v/>
      </c>
      <c r="T8" s="7" t="str">
        <f t="shared" si="1"/>
        <v>Csx Corporation</v>
      </c>
      <c r="U8" s="7"/>
      <c r="V8" s="7"/>
      <c r="W8" s="7"/>
    </row>
    <row r="9" spans="1:25" ht="18" customHeight="1" x14ac:dyDescent="0.3">
      <c r="A9" s="3"/>
      <c r="B9" s="26" t="s">
        <v>19</v>
      </c>
      <c r="C9" s="1" t="str">
        <f>PROPER(RTD("cqg.rtd", ,"ContractData",B9, "LongDescription",, "T"))</f>
        <v>Delta Airlines, Inc.</v>
      </c>
      <c r="D9" s="4">
        <f>RTD("cqg.rtd", ,"ContractData",B9, "LastTrade",, "T")</f>
        <v>92.75</v>
      </c>
      <c r="E9" s="4">
        <f>RTD("cqg.rtd", ,"ContractData",B9, "NetLastTrade",, "T")</f>
        <v>0</v>
      </c>
      <c r="G9" s="3" t="str">
        <f>IFERROR(RTD("cqg.rtd", ,"ContractData",B9, "PerCentNetLastTrade",, "T")/100,"")</f>
        <v/>
      </c>
      <c r="H9" s="3" t="str">
        <f>IFERROR(RTD("cqg.rtd", ,"ContractData",B9, "PerCentNetLastTrade",, "T")/100,"")</f>
        <v/>
      </c>
      <c r="I9" s="4" t="str">
        <f>RTD("cqg.rtd", ,"ContractData",B9, "Open",, "T")</f>
        <v/>
      </c>
      <c r="J9" s="4" t="str">
        <f>RTD("cqg.rtd", ,"ContractData",B9, "High",, "T")</f>
        <v/>
      </c>
      <c r="K9" s="4" t="str">
        <f>RTD("cqg.rtd", ,"ContractData",B9, "Low",, "T")</f>
        <v/>
      </c>
      <c r="L9" s="4">
        <f>RTD("cqg.rtd",,"StudyData",B9,"Bar","","High","A","0","all","","","False","T","ExcelInterval","")</f>
        <v>95.68</v>
      </c>
      <c r="M9" s="14">
        <f>RTD("cqg.rtd",,"StudyData",B9,"Bar","","Low","A","0","all","","","False","T",,"")</f>
        <v>55.28</v>
      </c>
      <c r="Q9" s="6" t="str">
        <v/>
      </c>
      <c r="R9" s="7" t="str">
        <v>Delta Airlines, Inc.</v>
      </c>
      <c r="S9" s="6" t="str">
        <f t="shared" si="0"/>
        <v/>
      </c>
      <c r="T9" s="7" t="str">
        <f t="shared" si="1"/>
        <v>Delta Airlines, Inc.</v>
      </c>
      <c r="U9" s="7"/>
      <c r="V9" s="7"/>
      <c r="W9" s="7"/>
    </row>
    <row r="10" spans="1:25" ht="18" customHeight="1" x14ac:dyDescent="0.3">
      <c r="A10" s="3"/>
      <c r="B10" s="26" t="s">
        <v>20</v>
      </c>
      <c r="C10" s="1" t="str">
        <f>PROPER(RTD("cqg.rtd", ,"ContractData",B10, "LongDescription",, "T"))</f>
        <v>Expeditors Intl Of Wa Inc</v>
      </c>
      <c r="D10" s="4">
        <f>RTD("cqg.rtd", ,"ContractData",B10, "LastTrade",, "T")</f>
        <v>167.57</v>
      </c>
      <c r="E10" s="4">
        <f>RTD("cqg.rtd", ,"ContractData",B10, "NetLastTrade",, "T")</f>
        <v>0</v>
      </c>
      <c r="G10" s="3" t="str">
        <f>IFERROR(RTD("cqg.rtd", ,"ContractData",B10, "PerCentNetLastTrade",, "T")/100,"")</f>
        <v/>
      </c>
      <c r="H10" s="3" t="str">
        <f>IFERROR(RTD("cqg.rtd", ,"ContractData",B10, "PerCentNetLastTrade",, "T")/100,"")</f>
        <v/>
      </c>
      <c r="I10" s="4" t="str">
        <f>RTD("cqg.rtd", ,"ContractData",B10, "Open",, "T")</f>
        <v/>
      </c>
      <c r="J10" s="4" t="str">
        <f>RTD("cqg.rtd", ,"ContractData",B10, "High",, "T")</f>
        <v/>
      </c>
      <c r="K10" s="4" t="str">
        <f>RTD("cqg.rtd", ,"ContractData",B10, "Low",, "T")</f>
        <v/>
      </c>
      <c r="L10" s="4">
        <f>RTD("cqg.rtd",,"StudyData",B10,"Bar","","High","A","0","all","","","False","T","ExcelInterval","")</f>
        <v>168.52</v>
      </c>
      <c r="M10" s="14">
        <f>RTD("cqg.rtd",,"StudyData",B10,"Bar","","Low","A","0","all","","","False","T",,"")</f>
        <v>129.59</v>
      </c>
      <c r="Q10" s="6" t="str">
        <v/>
      </c>
      <c r="R10" s="7" t="str">
        <v>Expeditors Intl Of Wa Inc</v>
      </c>
      <c r="S10" s="6" t="str">
        <f t="shared" si="0"/>
        <v/>
      </c>
      <c r="T10" s="7" t="str">
        <f t="shared" si="1"/>
        <v>Expeditors Intl Of Wa Inc</v>
      </c>
      <c r="U10" s="7"/>
      <c r="V10" s="7"/>
      <c r="W10" s="7"/>
    </row>
    <row r="11" spans="1:25" ht="18" customHeight="1" x14ac:dyDescent="0.3">
      <c r="A11" s="3"/>
      <c r="B11" s="26" t="s">
        <v>21</v>
      </c>
      <c r="C11" s="1" t="str">
        <f>PROPER(RTD("cqg.rtd", ,"ContractData",B11, "LongDescription",, "T"))</f>
        <v>Fedex Corp</v>
      </c>
      <c r="D11" s="4">
        <f>RTD("cqg.rtd", ,"ContractData",B11, "LastTrade",, "T")</f>
        <v>313</v>
      </c>
      <c r="E11" s="4">
        <f>RTD("cqg.rtd", ,"ContractData",B11, "NetLastTrade",, "T")</f>
        <v>0</v>
      </c>
      <c r="G11" s="3" t="str">
        <f>IFERROR(RTD("cqg.rtd", ,"ContractData",B11, "PerCentNetLastTrade",, "T")/100,"")</f>
        <v/>
      </c>
      <c r="H11" s="3" t="str">
        <f>IFERROR(RTD("cqg.rtd", ,"ContractData",B11, "PerCentNetLastTrade",, "T")/100,"")</f>
        <v/>
      </c>
      <c r="I11" s="4" t="str">
        <f>RTD("cqg.rtd", ,"ContractData",B11, "Open",, "T")</f>
        <v/>
      </c>
      <c r="J11" s="4" t="str">
        <f>RTD("cqg.rtd", ,"ContractData",B11, "High",, "T")</f>
        <v/>
      </c>
      <c r="K11" s="4" t="str">
        <f>RTD("cqg.rtd", ,"ContractData",B11, "Low",, "T")</f>
        <v/>
      </c>
      <c r="L11" s="4">
        <f>RTD("cqg.rtd",,"StudyData",B11,"Bar","","High","A","0","all","","","False","T","ExcelInterval","")</f>
        <v>345.36</v>
      </c>
      <c r="M11" s="14">
        <f>RTD("cqg.rtd",,"StudyData",B11,"Bar","","Low","A","0","all","","","False","T",,"")</f>
        <v>231.86</v>
      </c>
      <c r="Q11" s="6" t="str">
        <v/>
      </c>
      <c r="R11" s="7" t="str">
        <v>Fedex Corp</v>
      </c>
      <c r="S11" s="6" t="str">
        <f t="shared" si="0"/>
        <v/>
      </c>
      <c r="T11" s="7" t="str">
        <f t="shared" si="1"/>
        <v>Fedex Corp</v>
      </c>
      <c r="U11" s="7"/>
      <c r="V11" s="7"/>
      <c r="W11" s="7"/>
    </row>
    <row r="12" spans="1:25" ht="18" customHeight="1" x14ac:dyDescent="0.3">
      <c r="A12" s="3"/>
      <c r="B12" s="26" t="s">
        <v>22</v>
      </c>
      <c r="C12" s="1" t="str">
        <f>PROPER(RTD("cqg.rtd", ,"ContractData",B12, "LongDescription",, "T"))</f>
        <v>Fedex Freight Holding Company, Inc.</v>
      </c>
      <c r="D12" s="4">
        <f>RTD("cqg.rtd", ,"ContractData",B12, "LastTrade",, "T")</f>
        <v>150.81</v>
      </c>
      <c r="E12" s="4">
        <f>RTD("cqg.rtd", ,"ContractData",B12, "NetLastTrade",, "T")</f>
        <v>0</v>
      </c>
      <c r="G12" s="3" t="str">
        <f>IFERROR(RTD("cqg.rtd", ,"ContractData",B12, "PerCentNetLastTrade",, "T")/100,"")</f>
        <v/>
      </c>
      <c r="H12" s="3" t="str">
        <f>IFERROR(RTD("cqg.rtd", ,"ContractData",B12, "PerCentNetLastTrade",, "T")/100,"")</f>
        <v/>
      </c>
      <c r="I12" s="4" t="str">
        <f>RTD("cqg.rtd", ,"ContractData",B12, "Open",, "T")</f>
        <v/>
      </c>
      <c r="J12" s="4" t="str">
        <f>RTD("cqg.rtd", ,"ContractData",B12, "High",, "T")</f>
        <v/>
      </c>
      <c r="K12" s="4" t="str">
        <f>RTD("cqg.rtd", ,"ContractData",B12, "Low",, "T")</f>
        <v/>
      </c>
      <c r="L12" s="4">
        <f>RTD("cqg.rtd",,"StudyData",B12,"Bar","","High","A","0","all","","","False","T","ExcelInterval","")</f>
        <v>194.27</v>
      </c>
      <c r="M12" s="14">
        <f>RTD("cqg.rtd",,"StudyData",B12,"Bar","","Low","A","0","all","","","False","T",,"")</f>
        <v>141.33000000000001</v>
      </c>
      <c r="Q12" s="6" t="str">
        <v/>
      </c>
      <c r="R12" s="7" t="str">
        <v>Fedex Freight Holding Company, Inc.</v>
      </c>
      <c r="S12" s="6" t="str">
        <f t="shared" si="0"/>
        <v/>
      </c>
      <c r="T12" s="7" t="str">
        <f t="shared" si="1"/>
        <v>Fedex Freight Holding Company, Inc.</v>
      </c>
      <c r="U12" s="7"/>
      <c r="V12" s="7"/>
      <c r="W12" s="7"/>
    </row>
    <row r="13" spans="1:25" ht="18" customHeight="1" x14ac:dyDescent="0.3">
      <c r="A13" s="3"/>
      <c r="B13" s="26" t="s">
        <v>23</v>
      </c>
      <c r="C13" s="1" t="str">
        <f>PROPER(RTD("cqg.rtd", ,"ContractData",B13, "LongDescription",, "T"))</f>
        <v>J B Hunt Transport C</v>
      </c>
      <c r="D13" s="4">
        <f>RTD("cqg.rtd", ,"ContractData",B13, "LastTrade",, "T")</f>
        <v>285.83</v>
      </c>
      <c r="E13" s="4">
        <f>RTD("cqg.rtd", ,"ContractData",B13, "NetLastTrade",, "T")</f>
        <v>0</v>
      </c>
      <c r="G13" s="3" t="str">
        <f>IFERROR(RTD("cqg.rtd", ,"ContractData",B13, "PerCentNetLastTrade",, "T")/100,"")</f>
        <v/>
      </c>
      <c r="H13" s="3" t="str">
        <f>IFERROR(RTD("cqg.rtd", ,"ContractData",B13, "PerCentNetLastTrade",, "T")/100,"")</f>
        <v/>
      </c>
      <c r="I13" s="4" t="str">
        <f>RTD("cqg.rtd", ,"ContractData",B13, "Open",, "T")</f>
        <v/>
      </c>
      <c r="J13" s="4" t="str">
        <f>RTD("cqg.rtd", ,"ContractData",B13, "High",, "T")</f>
        <v/>
      </c>
      <c r="K13" s="4" t="str">
        <f>RTD("cqg.rtd", ,"ContractData",B13, "Low",, "T")</f>
        <v/>
      </c>
      <c r="L13" s="4">
        <f>RTD("cqg.rtd",,"StudyData",B13,"Bar","","High","A","0","all","","","False","T","ExcelInterval","")</f>
        <v>294.98</v>
      </c>
      <c r="M13" s="14">
        <f>RTD("cqg.rtd",,"StudyData",B13,"Bar","","Low","A","0","all","","","False","T",,"")</f>
        <v>193.54</v>
      </c>
      <c r="Q13" s="6" t="str">
        <v/>
      </c>
      <c r="R13" s="7" t="str">
        <v>J B Hunt Transport C</v>
      </c>
      <c r="S13" s="6" t="str">
        <f t="shared" si="0"/>
        <v/>
      </c>
      <c r="T13" s="7" t="str">
        <f t="shared" si="1"/>
        <v>J B Hunt Transport C</v>
      </c>
      <c r="U13" s="7"/>
      <c r="V13" s="7"/>
      <c r="W13" s="7"/>
    </row>
    <row r="14" spans="1:25" ht="18" customHeight="1" x14ac:dyDescent="0.3">
      <c r="A14" s="3"/>
      <c r="B14" s="26" t="s">
        <v>24</v>
      </c>
      <c r="C14" s="1" t="str">
        <f>PROPER(RTD("cqg.rtd", ,"ContractData",B14, "LongDescription",, "T"))</f>
        <v>Kirby Corporation</v>
      </c>
      <c r="D14" s="4">
        <f>RTD("cqg.rtd", ,"ContractData",B14, "LastTrade",, "T")</f>
        <v>129.84</v>
      </c>
      <c r="E14" s="4">
        <f>RTD("cqg.rtd", ,"ContractData",B14, "NetLastTrade",, "T")</f>
        <v>0</v>
      </c>
      <c r="G14" s="3" t="str">
        <f>IFERROR(RTD("cqg.rtd", ,"ContractData",B14, "PerCentNetLastTrade",, "T")/100,"")</f>
        <v/>
      </c>
      <c r="H14" s="3" t="str">
        <f>IFERROR(RTD("cqg.rtd", ,"ContractData",B14, "PerCentNetLastTrade",, "T")/100,"")</f>
        <v/>
      </c>
      <c r="I14" s="4" t="str">
        <f>RTD("cqg.rtd", ,"ContractData",B14, "Open",, "T")</f>
        <v/>
      </c>
      <c r="J14" s="4" t="str">
        <f>RTD("cqg.rtd", ,"ContractData",B14, "High",, "T")</f>
        <v/>
      </c>
      <c r="K14" s="4" t="str">
        <f>RTD("cqg.rtd", ,"ContractData",B14, "Low",, "T")</f>
        <v/>
      </c>
      <c r="L14" s="4">
        <f>RTD("cqg.rtd",,"StudyData",B14,"Bar","","High","A","0","all","","","False","T","ExcelInterval","")</f>
        <v>157.69</v>
      </c>
      <c r="M14" s="14">
        <f>RTD("cqg.rtd",,"StudyData",B14,"Bar","","Low","A","0","all","","","False","T",,"")</f>
        <v>110.53</v>
      </c>
      <c r="Q14" s="6" t="str">
        <v/>
      </c>
      <c r="R14" s="7" t="str">
        <v>Kirby Corporation</v>
      </c>
      <c r="S14" s="6" t="str">
        <f t="shared" si="0"/>
        <v/>
      </c>
      <c r="T14" s="7" t="str">
        <f t="shared" si="1"/>
        <v>Kirby Corporation</v>
      </c>
      <c r="U14" s="7"/>
      <c r="V14" s="7"/>
      <c r="W14" s="7"/>
    </row>
    <row r="15" spans="1:25" ht="18" customHeight="1" x14ac:dyDescent="0.3">
      <c r="A15" s="3"/>
      <c r="B15" s="26" t="s">
        <v>25</v>
      </c>
      <c r="C15" s="1" t="str">
        <f>PROPER(RTD("cqg.rtd", ,"ContractData",B15, "LongDescription",, "T"))</f>
        <v>Landstar System</v>
      </c>
      <c r="D15" s="4">
        <f>RTD("cqg.rtd", ,"ContractData",B15, "LastTrade",, "T")</f>
        <v>208.21</v>
      </c>
      <c r="E15" s="4">
        <f>RTD("cqg.rtd", ,"ContractData",B15, "NetLastTrade",, "T")</f>
        <v>0</v>
      </c>
      <c r="G15" s="3" t="str">
        <f>IFERROR(RTD("cqg.rtd", ,"ContractData",B15, "PerCentNetLastTrade",, "T")/100,"")</f>
        <v/>
      </c>
      <c r="H15" s="3" t="str">
        <f>IFERROR(RTD("cqg.rtd", ,"ContractData",B15, "PerCentNetLastTrade",, "T")/100,"")</f>
        <v/>
      </c>
      <c r="I15" s="4" t="str">
        <f>RTD("cqg.rtd", ,"ContractData",B15, "Open",, "T")</f>
        <v/>
      </c>
      <c r="J15" s="4" t="str">
        <f>RTD("cqg.rtd", ,"ContractData",B15, "High",, "T")</f>
        <v/>
      </c>
      <c r="K15" s="4" t="str">
        <f>RTD("cqg.rtd", ,"ContractData",B15, "Low",, "T")</f>
        <v/>
      </c>
      <c r="L15" s="4">
        <f>RTD("cqg.rtd",,"StudyData",B15,"Bar","","High","A","0","all","","","False","T","ExcelInterval","")</f>
        <v>228.46</v>
      </c>
      <c r="M15" s="14">
        <f>RTD("cqg.rtd",,"StudyData",B15,"Bar","","Low","A","0","all","","","False","T",,"")</f>
        <v>129.77000000000001</v>
      </c>
      <c r="Q15" s="6" t="str">
        <v/>
      </c>
      <c r="R15" s="7" t="str">
        <v>Landstar System</v>
      </c>
      <c r="S15" s="6" t="str">
        <f t="shared" si="0"/>
        <v/>
      </c>
      <c r="T15" s="7" t="str">
        <f t="shared" si="1"/>
        <v>Landstar System</v>
      </c>
      <c r="U15" s="7"/>
      <c r="V15" s="7"/>
      <c r="W15" s="7"/>
    </row>
    <row r="16" spans="1:25" ht="18" customHeight="1" x14ac:dyDescent="0.3">
      <c r="A16" s="3"/>
      <c r="B16" s="26" t="s">
        <v>26</v>
      </c>
      <c r="C16" s="1" t="str">
        <f>PROPER(RTD("cqg.rtd", ,"ContractData",B16, "LongDescription",, "T"))</f>
        <v>Matson, Inc.</v>
      </c>
      <c r="D16" s="4">
        <f>RTD("cqg.rtd", ,"ContractData",B16, "LastTrade",, "T")</f>
        <v>203.53</v>
      </c>
      <c r="E16" s="4">
        <f>RTD("cqg.rtd", ,"ContractData",B16, "NetLastTrade",, "T")</f>
        <v>0</v>
      </c>
      <c r="G16" s="3" t="str">
        <f>IFERROR(RTD("cqg.rtd", ,"ContractData",B16, "PerCentNetLastTrade",, "T")/100,"")</f>
        <v/>
      </c>
      <c r="H16" s="3" t="str">
        <f>IFERROR(RTD("cqg.rtd", ,"ContractData",B16, "PerCentNetLastTrade",, "T")/100,"")</f>
        <v/>
      </c>
      <c r="I16" s="4" t="str">
        <f>RTD("cqg.rtd", ,"ContractData",B16, "Open",, "T")</f>
        <v/>
      </c>
      <c r="J16" s="4" t="str">
        <f>RTD("cqg.rtd", ,"ContractData",B16, "High",, "T")</f>
        <v/>
      </c>
      <c r="K16" s="4" t="str">
        <f>RTD("cqg.rtd", ,"ContractData",B16, "Low",, "T")</f>
        <v/>
      </c>
      <c r="L16" s="4">
        <f>RTD("cqg.rtd",,"StudyData",B16,"Bar","","High","A","0","all","","","False","T","ExcelInterval","")</f>
        <v>207.88</v>
      </c>
      <c r="M16" s="14">
        <f>RTD("cqg.rtd",,"StudyData",B16,"Bar","","Low","A","0","all","","","False","T",,"")</f>
        <v>122.34</v>
      </c>
      <c r="Q16" s="6" t="str">
        <v/>
      </c>
      <c r="R16" s="7" t="str">
        <v>Matson, Inc.</v>
      </c>
      <c r="S16" s="6" t="str">
        <f t="shared" si="0"/>
        <v/>
      </c>
      <c r="T16" s="7" t="str">
        <f t="shared" si="1"/>
        <v>Matson, Inc.</v>
      </c>
      <c r="U16" s="7"/>
      <c r="V16" s="7"/>
      <c r="W16" s="7"/>
    </row>
    <row r="17" spans="1:23" ht="18" customHeight="1" x14ac:dyDescent="0.3">
      <c r="A17" s="3"/>
      <c r="B17" s="26" t="s">
        <v>27</v>
      </c>
      <c r="C17" s="1" t="str">
        <f>PROPER(RTD("cqg.rtd", ,"ContractData",B17, "LongDescription",, "T"))</f>
        <v>Norfolk Southern Corp</v>
      </c>
      <c r="D17" s="4">
        <f>RTD("cqg.rtd", ,"ContractData",B17, "LastTrade",, "T")</f>
        <v>322.70999999999998</v>
      </c>
      <c r="E17" s="4">
        <f>RTD("cqg.rtd", ,"ContractData",B17, "NetLastTrade",, "T")</f>
        <v>0</v>
      </c>
      <c r="G17" s="3" t="str">
        <f>IFERROR(RTD("cqg.rtd", ,"ContractData",B17, "PerCentNetLastTrade",, "T")/100,"")</f>
        <v/>
      </c>
      <c r="H17" s="3" t="str">
        <f>IFERROR(RTD("cqg.rtd", ,"ContractData",B17, "PerCentNetLastTrade",, "T")/100,"")</f>
        <v/>
      </c>
      <c r="I17" s="4" t="str">
        <f>RTD("cqg.rtd", ,"ContractData",B17, "Open",, "T")</f>
        <v/>
      </c>
      <c r="J17" s="4" t="str">
        <f>RTD("cqg.rtd", ,"ContractData",B17, "High",, "T")</f>
        <v/>
      </c>
      <c r="K17" s="4" t="str">
        <f>RTD("cqg.rtd", ,"ContractData",B17, "Low",, "T")</f>
        <v/>
      </c>
      <c r="L17" s="4">
        <f>RTD("cqg.rtd",,"StudyData",B17,"Bar","","High","A","0","all","","","False","T","ExcelInterval","")</f>
        <v>326</v>
      </c>
      <c r="M17" s="14">
        <f>RTD("cqg.rtd",,"StudyData",B17,"Bar","","Low","A","0","all","","","False","T",,"")</f>
        <v>277.8</v>
      </c>
      <c r="Q17" s="6" t="str">
        <v/>
      </c>
      <c r="R17" s="7" t="str">
        <v>Norfolk Southern Corp</v>
      </c>
      <c r="S17" s="6" t="str">
        <f t="shared" si="0"/>
        <v/>
      </c>
      <c r="T17" s="7" t="str">
        <f t="shared" si="1"/>
        <v>Norfolk Southern Corp</v>
      </c>
      <c r="U17" s="7"/>
      <c r="V17" s="7"/>
      <c r="W17" s="7"/>
    </row>
    <row r="18" spans="1:23" ht="18" customHeight="1" x14ac:dyDescent="0.3">
      <c r="A18" s="3"/>
      <c r="B18" s="26" t="s">
        <v>28</v>
      </c>
      <c r="C18" s="1" t="str">
        <f>PROPER(RTD("cqg.rtd", ,"ContractData",B18, "LongDescription",, "T"))</f>
        <v>Old Dominion Freig##</v>
      </c>
      <c r="D18" s="4">
        <f>RTD("cqg.rtd", ,"ContractData",B18, "LastTrade",, "T")</f>
        <v>217.65</v>
      </c>
      <c r="E18" s="4">
        <f>RTD("cqg.rtd", ,"ContractData",B18, "NetLastTrade",, "T")</f>
        <v>0</v>
      </c>
      <c r="G18" s="3" t="str">
        <f>IFERROR(RTD("cqg.rtd", ,"ContractData",B18, "PerCentNetLastTrade",, "T")/100,"")</f>
        <v/>
      </c>
      <c r="H18" s="3" t="str">
        <f>IFERROR(RTD("cqg.rtd", ,"ContractData",B18, "PerCentNetLastTrade",, "T")/100,"")</f>
        <v/>
      </c>
      <c r="I18" s="4" t="str">
        <f>RTD("cqg.rtd", ,"ContractData",B18, "Open",, "T")</f>
        <v/>
      </c>
      <c r="J18" s="4" t="str">
        <f>RTD("cqg.rtd", ,"ContractData",B18, "High",, "T")</f>
        <v/>
      </c>
      <c r="K18" s="4" t="str">
        <f>RTD("cqg.rtd", ,"ContractData",B18, "Low",, "T")</f>
        <v/>
      </c>
      <c r="L18" s="4">
        <f>RTD("cqg.rtd",,"StudyData",B18,"Bar","","High","A","0","all","","","False","T","ExcelInterval","")</f>
        <v>252.03</v>
      </c>
      <c r="M18" s="14">
        <f>RTD("cqg.rtd",,"StudyData",B18,"Bar","","Low","A","0","all","","","False","T",,"")</f>
        <v>156</v>
      </c>
      <c r="Q18" s="6" t="str">
        <v/>
      </c>
      <c r="R18" s="7" t="str">
        <v>Old Dominion Freig##</v>
      </c>
      <c r="S18" s="6" t="str">
        <f t="shared" si="0"/>
        <v/>
      </c>
      <c r="T18" s="7" t="str">
        <f t="shared" si="1"/>
        <v>Old Dominion Freig##</v>
      </c>
      <c r="U18" s="7"/>
      <c r="V18" s="7"/>
      <c r="W18" s="7"/>
    </row>
    <row r="19" spans="1:23" ht="18" customHeight="1" x14ac:dyDescent="0.3">
      <c r="A19" s="3"/>
      <c r="B19" s="26" t="s">
        <v>29</v>
      </c>
      <c r="C19" s="1" t="str">
        <f>PROPER(RTD("cqg.rtd", ,"ContractData",B19, "LongDescription",, "T"))</f>
        <v>Ryder Systems Inc</v>
      </c>
      <c r="D19" s="4">
        <f>RTD("cqg.rtd", ,"ContractData",B19, "LastTrade",, "T")</f>
        <v>260.72000000000003</v>
      </c>
      <c r="E19" s="4">
        <f>RTD("cqg.rtd", ,"ContractData",B19, "NetLastTrade",, "T")</f>
        <v>0</v>
      </c>
      <c r="G19" s="3" t="str">
        <f>IFERROR(RTD("cqg.rtd", ,"ContractData",B19, "PerCentNetLastTrade",, "T")/100,"")</f>
        <v/>
      </c>
      <c r="H19" s="3" t="str">
        <f>IFERROR(RTD("cqg.rtd", ,"ContractData",B19, "PerCentNetLastTrade",, "T")/100,"")</f>
        <v/>
      </c>
      <c r="I19" s="4" t="str">
        <f>RTD("cqg.rtd", ,"ContractData",B19, "Open",, "T")</f>
        <v/>
      </c>
      <c r="J19" s="4" t="str">
        <f>RTD("cqg.rtd", ,"ContractData",B19, "High",, "T")</f>
        <v/>
      </c>
      <c r="K19" s="4" t="str">
        <f>RTD("cqg.rtd", ,"ContractData",B19, "Low",, "T")</f>
        <v/>
      </c>
      <c r="L19" s="4">
        <f>RTD("cqg.rtd",,"StudyData",B19,"Bar","","High","A","0","all","","","False","T","ExcelInterval","")</f>
        <v>284.25</v>
      </c>
      <c r="M19" s="14">
        <f>RTD("cqg.rtd",,"StudyData",B19,"Bar","","Low","A","0","all","","","False","T",,"")</f>
        <v>185.02</v>
      </c>
      <c r="Q19" s="6" t="str">
        <v/>
      </c>
      <c r="R19" s="7" t="str">
        <v>Ryder Systems Inc</v>
      </c>
      <c r="S19" s="6" t="str">
        <f t="shared" si="0"/>
        <v/>
      </c>
      <c r="T19" s="7" t="str">
        <f t="shared" si="1"/>
        <v>Ryder Systems Inc</v>
      </c>
      <c r="U19" s="7"/>
      <c r="V19" s="7"/>
      <c r="W19" s="7"/>
    </row>
    <row r="20" spans="1:23" ht="18" customHeight="1" x14ac:dyDescent="0.3">
      <c r="A20" s="3"/>
      <c r="B20" s="26" t="s">
        <v>30</v>
      </c>
      <c r="C20" s="1" t="str">
        <f>PROPER(RTD("cqg.rtd", ,"ContractData",B20, "LongDescription",, "T"))</f>
        <v>Southwest Airlines Co</v>
      </c>
      <c r="D20" s="4">
        <f>RTD("cqg.rtd", ,"ContractData",B20, "LastTrade",, "T")</f>
        <v>50.25</v>
      </c>
      <c r="E20" s="4">
        <f>RTD("cqg.rtd", ,"ContractData",B20, "NetLastTrade",, "T")</f>
        <v>0</v>
      </c>
      <c r="G20" s="3" t="str">
        <f>IFERROR(RTD("cqg.rtd", ,"ContractData",B20, "PerCentNetLastTrade",, "T")/100,"")</f>
        <v/>
      </c>
      <c r="H20" s="3" t="str">
        <f>IFERROR(RTD("cqg.rtd", ,"ContractData",B20, "PerCentNetLastTrade",, "T")/100,"")</f>
        <v/>
      </c>
      <c r="I20" s="4" t="str">
        <f>RTD("cqg.rtd", ,"ContractData",B20, "Open",, "T")</f>
        <v/>
      </c>
      <c r="J20" s="4" t="str">
        <f>RTD("cqg.rtd", ,"ContractData",B20, "High",, "T")</f>
        <v/>
      </c>
      <c r="K20" s="4" t="str">
        <f>RTD("cqg.rtd", ,"ContractData",B20, "Low",, "T")</f>
        <v/>
      </c>
      <c r="L20" s="4">
        <f>RTD("cqg.rtd",,"StudyData",B20,"Bar","","High","A","0","all","","","False","T","ExcelInterval","")</f>
        <v>55.11</v>
      </c>
      <c r="M20" s="14">
        <f>RTD("cqg.rtd",,"StudyData",B20,"Bar","","Low","A","0","all","","","False","T",,"")</f>
        <v>35.729999999999997</v>
      </c>
      <c r="Q20" s="6" t="str">
        <v/>
      </c>
      <c r="R20" s="7" t="str">
        <v>Southwest Airlines Co</v>
      </c>
      <c r="S20" s="6" t="str">
        <f t="shared" si="0"/>
        <v/>
      </c>
      <c r="T20" s="7" t="str">
        <f t="shared" si="1"/>
        <v>Southwest Airlines Co</v>
      </c>
      <c r="U20" s="7"/>
      <c r="V20" s="7"/>
      <c r="W20" s="7"/>
    </row>
    <row r="21" spans="1:23" ht="18" customHeight="1" x14ac:dyDescent="0.3">
      <c r="A21" s="3"/>
      <c r="B21" s="26" t="s">
        <v>31</v>
      </c>
      <c r="C21" s="1" t="str">
        <f>PROPER(RTD("cqg.rtd", ,"ContractData",B21, "LongDescription",, "T"))</f>
        <v>Uber Technologies, Inc.</v>
      </c>
      <c r="D21" s="4">
        <f>RTD("cqg.rtd", ,"ContractData",B21, "LastTrade",, "T")</f>
        <v>74.430000000000007</v>
      </c>
      <c r="E21" s="4">
        <f>RTD("cqg.rtd", ,"ContractData",B21, "NetLastTrade",, "T")</f>
        <v>0</v>
      </c>
      <c r="G21" s="3" t="str">
        <f>IFERROR(RTD("cqg.rtd", ,"ContractData",B21, "PerCentNetLastTrade",, "T")/100,"")</f>
        <v/>
      </c>
      <c r="H21" s="3" t="str">
        <f>IFERROR(RTD("cqg.rtd", ,"ContractData",B21, "PerCentNetLastTrade",, "T")/100,"")</f>
        <v/>
      </c>
      <c r="I21" s="4" t="str">
        <f>RTD("cqg.rtd", ,"ContractData",B21, "Open",, "T")</f>
        <v/>
      </c>
      <c r="J21" s="4" t="str">
        <f>RTD("cqg.rtd", ,"ContractData",B21, "High",, "T")</f>
        <v/>
      </c>
      <c r="K21" s="4" t="str">
        <f>RTD("cqg.rtd", ,"ContractData",B21, "Low",, "T")</f>
        <v/>
      </c>
      <c r="L21" s="4">
        <f>RTD("cqg.rtd",,"StudyData",B21,"Bar","","High","A","0","all","","","False","T","ExcelInterval","")</f>
        <v>88.24</v>
      </c>
      <c r="M21" s="14">
        <f>RTD("cqg.rtd",,"StudyData",B21,"Bar","","Low","A","0","all","","","False","T",,"")</f>
        <v>67.19</v>
      </c>
      <c r="Q21" s="6" t="str">
        <v/>
      </c>
      <c r="R21" s="7" t="str">
        <v>Uber Technologies, Inc.</v>
      </c>
      <c r="S21" s="6" t="str">
        <f t="shared" si="0"/>
        <v/>
      </c>
      <c r="T21" s="7" t="str">
        <f t="shared" si="1"/>
        <v>Uber Technologies, Inc.</v>
      </c>
      <c r="U21" s="7"/>
      <c r="V21" s="7"/>
      <c r="W21" s="7"/>
    </row>
    <row r="22" spans="1:23" ht="18" customHeight="1" x14ac:dyDescent="0.3">
      <c r="A22" s="3"/>
      <c r="B22" s="26" t="s">
        <v>32</v>
      </c>
      <c r="C22" s="1" t="str">
        <f>PROPER(RTD("cqg.rtd", ,"ContractData",B22, "LongDescription",, "T"))</f>
        <v>Union Pacific Corp</v>
      </c>
      <c r="D22" s="4">
        <f>RTD("cqg.rtd", ,"ContractData",B22, "LastTrade",, "T")</f>
        <v>282.25</v>
      </c>
      <c r="E22" s="4">
        <f>RTD("cqg.rtd", ,"ContractData",B22, "NetLastTrade",, "T")</f>
        <v>0</v>
      </c>
      <c r="G22" s="3" t="str">
        <f>IFERROR(RTD("cqg.rtd", ,"ContractData",B22, "PerCentNetLastTrade",, "T")/100,"")</f>
        <v/>
      </c>
      <c r="H22" s="3" t="str">
        <f>IFERROR(RTD("cqg.rtd", ,"ContractData",B22, "PerCentNetLastTrade",, "T")/100,"")</f>
        <v/>
      </c>
      <c r="I22" s="4" t="str">
        <f>RTD("cqg.rtd", ,"ContractData",B22, "Open",, "T")</f>
        <v/>
      </c>
      <c r="J22" s="4" t="str">
        <f>RTD("cqg.rtd", ,"ContractData",B22, "High",, "T")</f>
        <v/>
      </c>
      <c r="K22" s="4" t="str">
        <f>RTD("cqg.rtd", ,"ContractData",B22, "Low",, "T")</f>
        <v/>
      </c>
      <c r="L22" s="4">
        <f>RTD("cqg.rtd",,"StudyData",B22,"Bar","","High","A","0","all","","","False","T","ExcelInterval","")</f>
        <v>282.8</v>
      </c>
      <c r="M22" s="14">
        <f>RTD("cqg.rtd",,"StudyData",B22,"Bar","","Low","A","0","all","","","False","T",,"")</f>
        <v>219.98</v>
      </c>
      <c r="Q22" s="6" t="str">
        <v/>
      </c>
      <c r="R22" s="7" t="str">
        <v>Union Pacific Corp</v>
      </c>
      <c r="S22" s="6" t="str">
        <f t="shared" si="0"/>
        <v/>
      </c>
      <c r="T22" s="7" t="str">
        <f t="shared" si="1"/>
        <v>Union Pacific Corp</v>
      </c>
      <c r="U22" s="7"/>
      <c r="V22" s="7"/>
      <c r="W22" s="7"/>
    </row>
    <row r="23" spans="1:23" ht="18" customHeight="1" x14ac:dyDescent="0.3">
      <c r="A23" s="3"/>
      <c r="B23" s="26" t="s">
        <v>33</v>
      </c>
      <c r="C23" s="1" t="str">
        <f>PROPER(RTD("cqg.rtd", ,"ContractData",B23, "LongDescription",, "T"))</f>
        <v>United Airlns Hld Cm</v>
      </c>
      <c r="D23" s="4">
        <f>RTD("cqg.rtd", ,"ContractData",B23, "LastTrade",, "T")</f>
        <v>133.32</v>
      </c>
      <c r="E23" s="4">
        <f>RTD("cqg.rtd", ,"ContractData",B23, "NetLastTrade",, "T")</f>
        <v>0</v>
      </c>
      <c r="G23" s="3" t="str">
        <f>IFERROR(RTD("cqg.rtd", ,"ContractData",B23, "PerCentNetLastTrade",, "T")/100,"")</f>
        <v/>
      </c>
      <c r="H23" s="3" t="str">
        <f>IFERROR(RTD("cqg.rtd", ,"ContractData",B23, "PerCentNetLastTrade",, "T")/100,"")</f>
        <v/>
      </c>
      <c r="I23" s="4" t="str">
        <f>RTD("cqg.rtd", ,"ContractData",B23, "Open",, "T")</f>
        <v/>
      </c>
      <c r="J23" s="4" t="str">
        <f>RTD("cqg.rtd", ,"ContractData",B23, "High",, "T")</f>
        <v/>
      </c>
      <c r="K23" s="4" t="str">
        <f>RTD("cqg.rtd", ,"ContractData",B23, "Low",, "T")</f>
        <v/>
      </c>
      <c r="L23" s="4">
        <f>RTD("cqg.rtd",,"StudyData",B23,"Bar","","High","A","0","all","","","False","T","ExcelInterval","")</f>
        <v>138.77000000000001</v>
      </c>
      <c r="M23" s="14">
        <f>RTD("cqg.rtd",,"StudyData",B23,"Bar","","Low","A","0","all","","","False","T",,"")</f>
        <v>84.64</v>
      </c>
      <c r="Q23" s="6" t="str">
        <v/>
      </c>
      <c r="R23" s="7" t="str">
        <v>United Airlns Hld Cm</v>
      </c>
      <c r="S23" s="6" t="str">
        <f t="shared" si="0"/>
        <v/>
      </c>
      <c r="T23" s="7" t="str">
        <f t="shared" si="1"/>
        <v>United Airlns Hld Cm</v>
      </c>
      <c r="U23" s="7"/>
      <c r="V23" s="7"/>
      <c r="W23" s="7"/>
    </row>
    <row r="24" spans="1:23" ht="18" customHeight="1" thickBot="1" x14ac:dyDescent="0.35">
      <c r="A24" s="3"/>
      <c r="B24" s="27" t="s">
        <v>34</v>
      </c>
      <c r="C24" s="15" t="str">
        <f>PROPER(RTD("cqg.rtd", ,"ContractData",B24, "LongDescription",, "T"))</f>
        <v>United Parcel Svc</v>
      </c>
      <c r="D24" s="18">
        <f>RTD("cqg.rtd", ,"ContractData",B24, "LastTrade",, "T")</f>
        <v>110.66</v>
      </c>
      <c r="E24" s="18">
        <f>RTD("cqg.rtd", ,"ContractData",B24, "NetLastTrade",, "T")</f>
        <v>0</v>
      </c>
      <c r="F24" s="16"/>
      <c r="G24" s="17" t="str">
        <f>IFERROR(RTD("cqg.rtd", ,"ContractData",B24, "PerCentNetLastTrade",, "T")/100,"")</f>
        <v/>
      </c>
      <c r="H24" s="17" t="str">
        <f>IFERROR(RTD("cqg.rtd", ,"ContractData",B24, "PerCentNetLastTrade",, "T")/100,"")</f>
        <v/>
      </c>
      <c r="I24" s="18" t="str">
        <f>RTD("cqg.rtd", ,"ContractData",B24, "Open",, "T")</f>
        <v/>
      </c>
      <c r="J24" s="18" t="str">
        <f>RTD("cqg.rtd", ,"ContractData",B24, "High",, "T")</f>
        <v/>
      </c>
      <c r="K24" s="18" t="str">
        <f>RTD("cqg.rtd", ,"ContractData",B24, "Low",, "T")</f>
        <v/>
      </c>
      <c r="L24" s="18">
        <f>RTD("cqg.rtd",,"StudyData",B24,"Bar","","High","A","0","all","","","False","T","ExcelInterval","")</f>
        <v>122.41</v>
      </c>
      <c r="M24" s="19">
        <f>RTD("cqg.rtd",,"StudyData",B24,"Bar","","Low","A","0","all","","","False","T",,"")</f>
        <v>93.86</v>
      </c>
      <c r="Q24" s="6" t="str">
        <v/>
      </c>
      <c r="R24" s="7" t="str">
        <v>United Parcel Svc</v>
      </c>
      <c r="S24" s="6" t="str">
        <f t="shared" si="0"/>
        <v/>
      </c>
      <c r="T24" s="7" t="str">
        <f t="shared" si="1"/>
        <v>United Parcel Svc</v>
      </c>
      <c r="U24" s="7"/>
      <c r="V24" s="7"/>
      <c r="W24" s="7"/>
    </row>
    <row r="25" spans="1:23" ht="17.25" thickBot="1" x14ac:dyDescent="0.35">
      <c r="A25" s="3"/>
      <c r="B25" s="9"/>
      <c r="C25" s="9"/>
      <c r="D25" s="12"/>
      <c r="E25" s="12"/>
      <c r="F25" s="10"/>
      <c r="G25" s="11"/>
      <c r="H25" s="11"/>
      <c r="I25" s="28"/>
      <c r="J25" s="28"/>
      <c r="K25" s="28"/>
      <c r="L25" s="28"/>
      <c r="M25" s="28"/>
      <c r="Q25" s="3"/>
      <c r="S25" s="3"/>
    </row>
    <row r="26" spans="1:23" x14ac:dyDescent="0.3">
      <c r="B26" s="39"/>
      <c r="C26" s="41" t="str">
        <f>RTD("cqg.rtd", ,"ContractData","DJU", "LongDescription",, "T")</f>
        <v>DJ Utilities Average</v>
      </c>
      <c r="D26" s="38">
        <f>RTD("cqg.rtd", ,"ContractData","DJU", "LastTrade",, "T")</f>
        <v>1161.7</v>
      </c>
      <c r="E26" s="38">
        <f>RTD("cqg.rtd", ,"ContractData","DJU", "NetLastTrade",, "T")</f>
        <v>26.200000000000045</v>
      </c>
      <c r="F26" s="38"/>
      <c r="G26" s="36">
        <f>IFERROR(RTD("cqg.rtd", ,"ContractData","DJU", "PerCentNetLastTrade",, "T")/100,"")</f>
        <v>2.307353588727433E-2</v>
      </c>
      <c r="H26" s="34"/>
      <c r="I26" s="38">
        <f>RTD("cqg.rtd", ,"ContractData","DJU", "Open",, "T")</f>
        <v>1139.9000000000001</v>
      </c>
      <c r="J26" s="38">
        <f>RTD("cqg.rtd", ,"ContractData","DJU", "High",, "T")</f>
        <v>1162</v>
      </c>
      <c r="K26" s="38">
        <f>RTD("cqg.rtd", ,"ContractData","DJU", "Low",, "T")</f>
        <v>1139.9000000000001</v>
      </c>
      <c r="L26" s="38">
        <f>RTD("cqg.rtd",,"StudyData","DJU","Bar","","High","A","0","all","","","False","T","ExcelInterval","")</f>
        <v>1202.7</v>
      </c>
      <c r="M26" s="29">
        <f>RTD("cqg.rtd",,"StudyData","DJU","Bar","","Low","A","0","all","","","False","T",,"")</f>
        <v>1045.7</v>
      </c>
      <c r="S26" s="3"/>
    </row>
    <row r="27" spans="1:23" ht="18" customHeight="1" thickBot="1" x14ac:dyDescent="0.35">
      <c r="B27" s="40"/>
      <c r="C27" s="42"/>
      <c r="D27" s="37"/>
      <c r="E27" s="37"/>
      <c r="F27" s="43"/>
      <c r="G27" s="37"/>
      <c r="H27" s="35"/>
      <c r="I27" s="37"/>
      <c r="J27" s="37"/>
      <c r="K27" s="37"/>
      <c r="L27" s="37"/>
      <c r="M27" s="30"/>
    </row>
    <row r="28" spans="1:23" ht="17.25" thickBot="1" x14ac:dyDescent="0.35">
      <c r="B28" s="22" t="s">
        <v>4</v>
      </c>
      <c r="C28" s="22" t="s">
        <v>3</v>
      </c>
      <c r="D28" s="23" t="s">
        <v>0</v>
      </c>
      <c r="E28" s="23" t="s">
        <v>1</v>
      </c>
      <c r="F28" s="23" t="s">
        <v>11</v>
      </c>
      <c r="G28" s="24" t="s">
        <v>2</v>
      </c>
      <c r="H28" s="24" t="s">
        <v>2</v>
      </c>
      <c r="I28" s="22" t="s">
        <v>5</v>
      </c>
      <c r="J28" s="22" t="s">
        <v>6</v>
      </c>
      <c r="K28" s="22" t="s">
        <v>7</v>
      </c>
      <c r="L28" s="22" t="s">
        <v>13</v>
      </c>
      <c r="M28" s="22" t="s">
        <v>14</v>
      </c>
    </row>
    <row r="29" spans="1:23" ht="18" customHeight="1" x14ac:dyDescent="0.3">
      <c r="B29" s="25" t="s">
        <v>35</v>
      </c>
      <c r="C29" s="9" t="str">
        <f>PROPER(RTD("cqg.rtd", ,"ContractData",B29, "LongDescription",, "T"))</f>
        <v>Amer Elc Pwr Co Cmn</v>
      </c>
      <c r="D29" s="12">
        <f>RTD("cqg.rtd", ,"ContractData",B29, "LastTrade",, "T")</f>
        <v>138.51</v>
      </c>
      <c r="E29" s="12">
        <f>RTD("cqg.rtd", ,"ContractData",B29, "NetLastTrade",, "T")</f>
        <v>0</v>
      </c>
      <c r="F29" s="10"/>
      <c r="G29" s="11" t="str">
        <f>IFERROR(RTD("cqg.rtd", ,"ContractData",B29, "PerCentNetLastTrade",, "T")/100,"")</f>
        <v/>
      </c>
      <c r="H29" s="11" t="str">
        <f>IFERROR(RTD("cqg.rtd", ,"ContractData",B29, "PerCentNetLastTrade",, "T")/100,"")</f>
        <v/>
      </c>
      <c r="I29" s="12" t="str">
        <f>RTD("cqg.rtd", ,"ContractData",B29, "Open",, "T")</f>
        <v/>
      </c>
      <c r="J29" s="12" t="str">
        <f>RTD("cqg.rtd", ,"ContractData",B29, "High",, "T")</f>
        <v/>
      </c>
      <c r="K29" s="12" t="str">
        <f>RTD("cqg.rtd", ,"ContractData",B29, "Low",, "T")</f>
        <v/>
      </c>
      <c r="L29" s="12">
        <f>RTD("cqg.rtd",,"StudyData",B29,"Bar","","High","A","0","all","","","False","T","ExcelInterval","")</f>
        <v>139.44</v>
      </c>
      <c r="M29" s="13">
        <f>RTD("cqg.rtd",,"StudyData",B29,"Bar","","Low","A","0","all","","","False","T",,"")</f>
        <v>112.53</v>
      </c>
      <c r="Q29" s="20" t="str" cm="1">
        <f t="array" ref="Q29:R43">_xlfn._xlws.SORT(S29:T43,,1)</f>
        <v/>
      </c>
      <c r="R29" s="21" t="str">
        <v>Amer Elc Pwr Co Cmn</v>
      </c>
      <c r="S29" s="20" t="str">
        <f>G29</f>
        <v/>
      </c>
      <c r="T29" s="21" t="str">
        <f>C29</f>
        <v>Amer Elc Pwr Co Cmn</v>
      </c>
      <c r="U29" s="21"/>
      <c r="V29" s="21"/>
    </row>
    <row r="30" spans="1:23" ht="18" customHeight="1" x14ac:dyDescent="0.3">
      <c r="B30" s="26" t="s">
        <v>36</v>
      </c>
      <c r="C30" s="1" t="str">
        <f>PROPER(RTD("cqg.rtd", ,"ContractData",B30, "LongDescription",, "T"))</f>
        <v>American Water Works</v>
      </c>
      <c r="D30" s="4">
        <f>RTD("cqg.rtd", ,"ContractData",B30, "LastTrade",, "T")</f>
        <v>136.86000000000001</v>
      </c>
      <c r="E30" s="4">
        <f>RTD("cqg.rtd", ,"ContractData",B30, "NetLastTrade",, "T")</f>
        <v>0</v>
      </c>
      <c r="G30" s="3" t="str">
        <f>IFERROR(RTD("cqg.rtd", ,"ContractData",B30, "PerCentNetLastTrade",, "T")/100,"")</f>
        <v/>
      </c>
      <c r="H30" s="3" t="str">
        <f>IFERROR(RTD("cqg.rtd", ,"ContractData",B30, "PerCentNetLastTrade",, "T")/100,"")</f>
        <v/>
      </c>
      <c r="I30" s="4" t="str">
        <f>RTD("cqg.rtd", ,"ContractData",B30, "Open",, "T")</f>
        <v/>
      </c>
      <c r="J30" s="4" t="str">
        <f>RTD("cqg.rtd", ,"ContractData",B30, "High",, "T")</f>
        <v/>
      </c>
      <c r="K30" s="4" t="str">
        <f>RTD("cqg.rtd", ,"ContractData",B30, "Low",, "T")</f>
        <v/>
      </c>
      <c r="L30" s="4">
        <f>RTD("cqg.rtd",,"StudyData",B30,"Bar","","High","A","0","all","","","False","T","ExcelInterval","")</f>
        <v>141.21</v>
      </c>
      <c r="M30" s="14">
        <f>RTD("cqg.rtd",,"StudyData",B30,"Bar","","Low","A","0","all","","","False","T",,"")</f>
        <v>120.57</v>
      </c>
      <c r="Q30" s="20" t="str">
        <v/>
      </c>
      <c r="R30" s="21" t="str">
        <v>American Water Works</v>
      </c>
      <c r="S30" s="20" t="str">
        <f t="shared" ref="S30:S43" si="2">G30</f>
        <v/>
      </c>
      <c r="T30" s="21" t="str">
        <f t="shared" ref="T30:T43" si="3">C30</f>
        <v>American Water Works</v>
      </c>
      <c r="U30" s="21"/>
      <c r="V30" s="21"/>
    </row>
    <row r="31" spans="1:23" ht="18" customHeight="1" x14ac:dyDescent="0.3">
      <c r="B31" s="26" t="s">
        <v>37</v>
      </c>
      <c r="C31" s="1" t="str">
        <f>PROPER(RTD("cqg.rtd", ,"ContractData",B31, "LongDescription",, "T"))</f>
        <v>Atmos Energy Corp</v>
      </c>
      <c r="D31" s="4">
        <f>RTD("cqg.rtd", ,"ContractData",B31, "LastTrade",, "T")</f>
        <v>176.87</v>
      </c>
      <c r="E31" s="4">
        <f>RTD("cqg.rtd", ,"ContractData",B31, "NetLastTrade",, "T")</f>
        <v>0</v>
      </c>
      <c r="G31" s="3" t="str">
        <f>IFERROR(RTD("cqg.rtd", ,"ContractData",B31, "PerCentNetLastTrade",, "T")/100,"")</f>
        <v/>
      </c>
      <c r="H31" s="3" t="str">
        <f>IFERROR(RTD("cqg.rtd", ,"ContractData",B31, "PerCentNetLastTrade",, "T")/100,"")</f>
        <v/>
      </c>
      <c r="I31" s="4" t="str">
        <f>RTD("cqg.rtd", ,"ContractData",B31, "Open",, "T")</f>
        <v/>
      </c>
      <c r="J31" s="4" t="str">
        <f>RTD("cqg.rtd", ,"ContractData",B31, "High",, "T")</f>
        <v/>
      </c>
      <c r="K31" s="4" t="str">
        <f>RTD("cqg.rtd", ,"ContractData",B31, "Low",, "T")</f>
        <v/>
      </c>
      <c r="L31" s="4">
        <f>RTD("cqg.rtd",,"StudyData",B31,"Bar","","High","A","0","all","","","False","T","ExcelInterval","")</f>
        <v>192.5</v>
      </c>
      <c r="M31" s="14">
        <f>RTD("cqg.rtd",,"StudyData",B31,"Bar","","Low","A","0","all","","","False","T",,"")</f>
        <v>163.57</v>
      </c>
      <c r="Q31" s="20" t="str">
        <v/>
      </c>
      <c r="R31" s="21" t="str">
        <v>Atmos Energy Corp</v>
      </c>
      <c r="S31" s="20" t="str">
        <f t="shared" si="2"/>
        <v/>
      </c>
      <c r="T31" s="21" t="str">
        <f t="shared" si="3"/>
        <v>Atmos Energy Corp</v>
      </c>
      <c r="U31" s="21"/>
      <c r="V31" s="21"/>
    </row>
    <row r="32" spans="1:23" ht="18" customHeight="1" x14ac:dyDescent="0.3">
      <c r="B32" s="26" t="s">
        <v>38</v>
      </c>
      <c r="C32" s="1" t="str">
        <f>PROPER(RTD("cqg.rtd", ,"ContractData",B32, "LongDescription",, "T"))</f>
        <v>Consol Edison Hldg Co</v>
      </c>
      <c r="D32" s="4">
        <f>RTD("cqg.rtd", ,"ContractData",B32, "LastTrade",, "T")</f>
        <v>113.99000000000001</v>
      </c>
      <c r="E32" s="4">
        <f>RTD("cqg.rtd", ,"ContractData",B32, "NetLastTrade",, "T")</f>
        <v>0</v>
      </c>
      <c r="G32" s="3" t="str">
        <f>IFERROR(RTD("cqg.rtd", ,"ContractData",B32, "PerCentNetLastTrade",, "T")/100,"")</f>
        <v/>
      </c>
      <c r="H32" s="3" t="str">
        <f>IFERROR(RTD("cqg.rtd", ,"ContractData",B32, "PerCentNetLastTrade",, "T")/100,"")</f>
        <v/>
      </c>
      <c r="I32" s="4" t="str">
        <f>RTD("cqg.rtd", ,"ContractData",B32, "Open",, "T")</f>
        <v/>
      </c>
      <c r="J32" s="4" t="str">
        <f>RTD("cqg.rtd", ,"ContractData",B32, "High",, "T")</f>
        <v/>
      </c>
      <c r="K32" s="4" t="str">
        <f>RTD("cqg.rtd", ,"ContractData",B32, "Low",, "T")</f>
        <v/>
      </c>
      <c r="L32" s="4">
        <f>RTD("cqg.rtd",,"StudyData",B32,"Bar","","High","A","0","all","","","False","T","ExcelInterval","")</f>
        <v>116.23</v>
      </c>
      <c r="M32" s="14">
        <f>RTD("cqg.rtd",,"StudyData",B32,"Bar","","Low","A","0","all","","","False","T",,"")</f>
        <v>96.96</v>
      </c>
      <c r="Q32" s="20" t="str">
        <v/>
      </c>
      <c r="R32" s="21" t="str">
        <v>Consol Edison Hldg Co</v>
      </c>
      <c r="S32" s="20" t="str">
        <f t="shared" si="2"/>
        <v/>
      </c>
      <c r="T32" s="21" t="str">
        <f t="shared" si="3"/>
        <v>Consol Edison Hldg Co</v>
      </c>
      <c r="U32" s="21"/>
      <c r="V32" s="21"/>
    </row>
    <row r="33" spans="2:22" ht="18" customHeight="1" x14ac:dyDescent="0.3">
      <c r="B33" s="26" t="s">
        <v>39</v>
      </c>
      <c r="C33" s="1" t="str">
        <f>PROPER(RTD("cqg.rtd", ,"ContractData",B33, "LongDescription",, "T"))</f>
        <v>Dominion Energy, Inc.</v>
      </c>
      <c r="D33" s="4">
        <f>RTD("cqg.rtd", ,"ContractData",B33, "LastTrade",, "T")</f>
        <v>69.75</v>
      </c>
      <c r="E33" s="4">
        <f>RTD("cqg.rtd", ,"ContractData",B33, "NetLastTrade",, "T")</f>
        <v>0</v>
      </c>
      <c r="G33" s="3" t="str">
        <f>IFERROR(RTD("cqg.rtd", ,"ContractData",B33, "PerCentNetLastTrade",, "T")/100,"")</f>
        <v/>
      </c>
      <c r="H33" s="3" t="str">
        <f>IFERROR(RTD("cqg.rtd", ,"ContractData",B33, "PerCentNetLastTrade",, "T")/100,"")</f>
        <v/>
      </c>
      <c r="I33" s="4" t="str">
        <f>RTD("cqg.rtd", ,"ContractData",B33, "Open",, "T")</f>
        <v/>
      </c>
      <c r="J33" s="4" t="str">
        <f>RTD("cqg.rtd", ,"ContractData",B33, "High",, "T")</f>
        <v/>
      </c>
      <c r="K33" s="4" t="str">
        <f>RTD("cqg.rtd", ,"ContractData",B33, "Low",, "T")</f>
        <v/>
      </c>
      <c r="L33" s="4">
        <f>RTD("cqg.rtd",,"StudyData",B33,"Bar","","High","A","0","all","","","False","T","ExcelInterval","")</f>
        <v>70.16</v>
      </c>
      <c r="M33" s="14">
        <f>RTD("cqg.rtd",,"StudyData",B33,"Bar","","Low","A","0","all","","","False","T",,"")</f>
        <v>56.91</v>
      </c>
      <c r="Q33" s="20" t="str">
        <v/>
      </c>
      <c r="R33" s="21" t="str">
        <v>Dominion Energy, Inc.</v>
      </c>
      <c r="S33" s="20" t="str">
        <f t="shared" si="2"/>
        <v/>
      </c>
      <c r="T33" s="21" t="str">
        <f t="shared" si="3"/>
        <v>Dominion Energy, Inc.</v>
      </c>
      <c r="U33" s="21"/>
      <c r="V33" s="21"/>
    </row>
    <row r="34" spans="2:22" ht="18" customHeight="1" x14ac:dyDescent="0.3">
      <c r="B34" s="26" t="s">
        <v>40</v>
      </c>
      <c r="C34" s="1" t="str">
        <f>PROPER(RTD("cqg.rtd", ,"ContractData",B34, "LongDescription",, "T"))</f>
        <v>Duke Energy Corp</v>
      </c>
      <c r="D34" s="4">
        <f>RTD("cqg.rtd", ,"ContractData",B34, "LastTrade",, "T")</f>
        <v>129.6</v>
      </c>
      <c r="E34" s="4">
        <f>RTD("cqg.rtd", ,"ContractData",B34, "NetLastTrade",, "T")</f>
        <v>0</v>
      </c>
      <c r="G34" s="3" t="str">
        <f>IFERROR(RTD("cqg.rtd", ,"ContractData",B34, "PerCentNetLastTrade",, "T")/100,"")</f>
        <v/>
      </c>
      <c r="H34" s="3" t="str">
        <f>IFERROR(RTD("cqg.rtd", ,"ContractData",B34, "PerCentNetLastTrade",, "T")/100,"")</f>
        <v/>
      </c>
      <c r="I34" s="4" t="str">
        <f>RTD("cqg.rtd", ,"ContractData",B34, "Open",, "T")</f>
        <v/>
      </c>
      <c r="J34" s="4" t="str">
        <f>RTD("cqg.rtd", ,"ContractData",B34, "High",, "T")</f>
        <v/>
      </c>
      <c r="K34" s="4" t="str">
        <f>RTD("cqg.rtd", ,"ContractData",B34, "Low",, "T")</f>
        <v/>
      </c>
      <c r="L34" s="4">
        <f>RTD("cqg.rtd",,"StudyData",B34,"Bar","","High","A","0","all","","","False","T","ExcelInterval","")</f>
        <v>134.49</v>
      </c>
      <c r="M34" s="14">
        <f>RTD("cqg.rtd",,"StudyData",B34,"Bar","","Low","A","0","all","","","False","T",,"")</f>
        <v>115.1</v>
      </c>
      <c r="Q34" s="20" t="str">
        <v/>
      </c>
      <c r="R34" s="21" t="str">
        <v>Duke Energy Corp</v>
      </c>
      <c r="S34" s="20" t="str">
        <f t="shared" si="2"/>
        <v/>
      </c>
      <c r="T34" s="21" t="str">
        <f t="shared" si="3"/>
        <v>Duke Energy Corp</v>
      </c>
      <c r="U34" s="21"/>
      <c r="V34" s="21"/>
    </row>
    <row r="35" spans="2:22" ht="18" customHeight="1" x14ac:dyDescent="0.3">
      <c r="B35" s="26" t="s">
        <v>41</v>
      </c>
      <c r="C35" s="1" t="str">
        <f>PROPER(RTD("cqg.rtd", ,"ContractData",B35, "LongDescription",, "T"))</f>
        <v>Edison International</v>
      </c>
      <c r="D35" s="4">
        <f>RTD("cqg.rtd", ,"ContractData",B35, "LastTrade",, "T")</f>
        <v>75.66</v>
      </c>
      <c r="E35" s="4">
        <f>RTD("cqg.rtd", ,"ContractData",B35, "NetLastTrade",, "T")</f>
        <v>0</v>
      </c>
      <c r="G35" s="3" t="str">
        <f>IFERROR(RTD("cqg.rtd", ,"ContractData",B35, "PerCentNetLastTrade",, "T")/100,"")</f>
        <v/>
      </c>
      <c r="H35" s="3" t="str">
        <f>IFERROR(RTD("cqg.rtd", ,"ContractData",B35, "PerCentNetLastTrade",, "T")/100,"")</f>
        <v/>
      </c>
      <c r="I35" s="4" t="str">
        <f>RTD("cqg.rtd", ,"ContractData",B35, "Open",, "T")</f>
        <v/>
      </c>
      <c r="J35" s="4" t="str">
        <f>RTD("cqg.rtd", ,"ContractData",B35, "High",, "T")</f>
        <v/>
      </c>
      <c r="K35" s="4" t="str">
        <f>RTD("cqg.rtd", ,"ContractData",B35, "Low",, "T")</f>
        <v/>
      </c>
      <c r="L35" s="4">
        <f>RTD("cqg.rtd",,"StudyData",B35,"Bar","","High","A","0","all","","","False","T","ExcelInterval","")</f>
        <v>76.209999999999994</v>
      </c>
      <c r="M35" s="14">
        <f>RTD("cqg.rtd",,"StudyData",B35,"Bar","","Low","A","0","all","","","False","T",,"")</f>
        <v>58.21</v>
      </c>
      <c r="Q35" s="20" t="str">
        <v/>
      </c>
      <c r="R35" s="21" t="str">
        <v>Edison International</v>
      </c>
      <c r="S35" s="20" t="str">
        <f t="shared" si="2"/>
        <v/>
      </c>
      <c r="T35" s="21" t="str">
        <f t="shared" si="3"/>
        <v>Edison International</v>
      </c>
      <c r="U35" s="21"/>
      <c r="V35" s="21"/>
    </row>
    <row r="36" spans="2:22" ht="18" customHeight="1" x14ac:dyDescent="0.3">
      <c r="B36" s="26" t="s">
        <v>42</v>
      </c>
      <c r="C36" s="1" t="str">
        <f>PROPER(RTD("cqg.rtd", ,"ContractData",B36, "LongDescription",, "T"))</f>
        <v>Exelon Corp Cmn Stk</v>
      </c>
      <c r="D36" s="4">
        <f>RTD("cqg.rtd", ,"ContractData",B36, "LastTrade",, "T")</f>
        <v>47.88</v>
      </c>
      <c r="E36" s="4">
        <f>RTD("cqg.rtd", ,"ContractData",B36, "NetLastTrade",, "T")</f>
        <v>0</v>
      </c>
      <c r="G36" s="3" t="str">
        <f>IFERROR(RTD("cqg.rtd", ,"ContractData",B36, "PerCentNetLastTrade",, "T")/100,"")</f>
        <v/>
      </c>
      <c r="H36" s="3" t="str">
        <f>IFERROR(RTD("cqg.rtd", ,"ContractData",B36, "PerCentNetLastTrade",, "T")/100,"")</f>
        <v/>
      </c>
      <c r="I36" s="4" t="str">
        <f>RTD("cqg.rtd", ,"ContractData",B36, "Open",, "T")</f>
        <v/>
      </c>
      <c r="J36" s="4" t="str">
        <f>RTD("cqg.rtd", ,"ContractData",B36, "High",, "T")</f>
        <v/>
      </c>
      <c r="K36" s="4" t="str">
        <f>RTD("cqg.rtd", ,"ContractData",B36, "Low",, "T")</f>
        <v/>
      </c>
      <c r="L36" s="4">
        <f>RTD("cqg.rtd",,"StudyData",B36,"Bar","","High","A","0","all","","","False","T","ExcelInterval","")</f>
        <v>50.65</v>
      </c>
      <c r="M36" s="14">
        <f>RTD("cqg.rtd",,"StudyData",B36,"Bar","","Low","A","0","all","","","False","T",,"")</f>
        <v>42.75</v>
      </c>
      <c r="Q36" s="20" t="str">
        <v/>
      </c>
      <c r="R36" s="21" t="str">
        <v>Exelon Corp Cmn Stk</v>
      </c>
      <c r="S36" s="20" t="str">
        <f t="shared" si="2"/>
        <v/>
      </c>
      <c r="T36" s="21" t="str">
        <f t="shared" si="3"/>
        <v>Exelon Corp Cmn Stk</v>
      </c>
      <c r="U36" s="21"/>
      <c r="V36" s="21"/>
    </row>
    <row r="37" spans="2:22" ht="18" customHeight="1" x14ac:dyDescent="0.3">
      <c r="B37" s="26" t="s">
        <v>43</v>
      </c>
      <c r="C37" s="1" t="str">
        <f>PROPER(RTD("cqg.rtd", ,"ContractData",B37, "LongDescription",, "T"))</f>
        <v>Firstenergy Corp</v>
      </c>
      <c r="D37" s="4">
        <f>RTD("cqg.rtd", ,"ContractData",B37, "LastTrade",, "T")</f>
        <v>48.53</v>
      </c>
      <c r="E37" s="4">
        <f>RTD("cqg.rtd", ,"ContractData",B37, "NetLastTrade",, "T")</f>
        <v>0</v>
      </c>
      <c r="G37" s="3" t="str">
        <f>IFERROR(RTD("cqg.rtd", ,"ContractData",B37, "PerCentNetLastTrade",, "T")/100,"")</f>
        <v/>
      </c>
      <c r="H37" s="3" t="str">
        <f>IFERROR(RTD("cqg.rtd", ,"ContractData",B37, "PerCentNetLastTrade",, "T")/100,"")</f>
        <v/>
      </c>
      <c r="I37" s="4" t="str">
        <f>RTD("cqg.rtd", ,"ContractData",B37, "Open",, "T")</f>
        <v/>
      </c>
      <c r="J37" s="4" t="str">
        <f>RTD("cqg.rtd", ,"ContractData",B37, "High",, "T")</f>
        <v/>
      </c>
      <c r="K37" s="4" t="str">
        <f>RTD("cqg.rtd", ,"ContractData",B37, "Low",, "T")</f>
        <v/>
      </c>
      <c r="L37" s="4">
        <f>RTD("cqg.rtd",,"StudyData",B37,"Bar","","High","A","0","all","","","False","T","ExcelInterval","")</f>
        <v>52.34</v>
      </c>
      <c r="M37" s="14">
        <f>RTD("cqg.rtd",,"StudyData",B37,"Bar","","Low","A","0","all","","","False","T",,"")</f>
        <v>43.72</v>
      </c>
      <c r="Q37" s="20" t="str">
        <v/>
      </c>
      <c r="R37" s="21" t="str">
        <v>Firstenergy Corp</v>
      </c>
      <c r="S37" s="20" t="str">
        <f>G37</f>
        <v/>
      </c>
      <c r="T37" s="21" t="str">
        <f t="shared" si="3"/>
        <v>Firstenergy Corp</v>
      </c>
      <c r="U37" s="21"/>
      <c r="V37" s="21"/>
    </row>
    <row r="38" spans="2:22" ht="18" customHeight="1" x14ac:dyDescent="0.3">
      <c r="B38" s="26" t="s">
        <v>44</v>
      </c>
      <c r="C38" s="1" t="str">
        <f>PROPER(RTD("cqg.rtd", ,"ContractData",B38, "LongDescription",, "T"))</f>
        <v>Nextera Energy, Inc.</v>
      </c>
      <c r="D38" s="4">
        <f>RTD("cqg.rtd", ,"ContractData",B38, "LastTrade",, "T")</f>
        <v>88.34</v>
      </c>
      <c r="E38" s="4">
        <f>RTD("cqg.rtd", ,"ContractData",B38, "NetLastTrade",, "T")</f>
        <v>0</v>
      </c>
      <c r="G38" s="3" t="str">
        <f>IFERROR(RTD("cqg.rtd", ,"ContractData",B38, "PerCentNetLastTrade",, "T")/100,"")</f>
        <v/>
      </c>
      <c r="H38" s="3" t="str">
        <f>IFERROR(RTD("cqg.rtd", ,"ContractData",B38, "PerCentNetLastTrade",, "T")/100,"")</f>
        <v/>
      </c>
      <c r="I38" s="4" t="str">
        <f>RTD("cqg.rtd", ,"ContractData",B38, "Open",, "T")</f>
        <v/>
      </c>
      <c r="J38" s="4" t="str">
        <f>RTD("cqg.rtd", ,"ContractData",B38, "High",, "T")</f>
        <v/>
      </c>
      <c r="K38" s="4" t="str">
        <f>RTD("cqg.rtd", ,"ContractData",B38, "Low",, "T")</f>
        <v/>
      </c>
      <c r="L38" s="4">
        <f>RTD("cqg.rtd",,"StudyData",B38,"Bar","","High","A","0","all","","","False","T","ExcelInterval","")</f>
        <v>98.75</v>
      </c>
      <c r="M38" s="14">
        <f>RTD("cqg.rtd",,"StudyData",B38,"Bar","","Low","A","0","all","","","False","T",,"")</f>
        <v>78.36</v>
      </c>
      <c r="Q38" s="20" t="str">
        <v/>
      </c>
      <c r="R38" s="21" t="str">
        <v>Nextera Energy, Inc.</v>
      </c>
      <c r="S38" s="20" t="str">
        <f t="shared" si="2"/>
        <v/>
      </c>
      <c r="T38" s="21" t="str">
        <f t="shared" si="3"/>
        <v>Nextera Energy, Inc.</v>
      </c>
      <c r="U38" s="21"/>
      <c r="V38" s="21"/>
    </row>
    <row r="39" spans="2:22" ht="18" customHeight="1" x14ac:dyDescent="0.3">
      <c r="B39" s="26" t="s">
        <v>45</v>
      </c>
      <c r="C39" s="1" t="str">
        <f>PROPER(RTD("cqg.rtd", ,"ContractData",B39, "LongDescription",, "T"))</f>
        <v>Pub Svc Entrpr Grp Inc</v>
      </c>
      <c r="D39" s="4">
        <f>RTD("cqg.rtd", ,"ContractData",B39, "LastTrade",, "T")</f>
        <v>81.62</v>
      </c>
      <c r="E39" s="4">
        <f>RTD("cqg.rtd", ,"ContractData",B39, "NetLastTrade",, "T")</f>
        <v>0</v>
      </c>
      <c r="G39" s="3" t="str">
        <f>IFERROR(RTD("cqg.rtd", ,"ContractData",B39, "PerCentNetLastTrade",, "T")/100,"")</f>
        <v/>
      </c>
      <c r="H39" s="3" t="str">
        <f>IFERROR(RTD("cqg.rtd", ,"ContractData",B39, "PerCentNetLastTrade",, "T")/100,"")</f>
        <v/>
      </c>
      <c r="I39" s="4" t="str">
        <f>RTD("cqg.rtd", ,"ContractData",B39, "Open",, "T")</f>
        <v/>
      </c>
      <c r="J39" s="4" t="str">
        <f>RTD("cqg.rtd", ,"ContractData",B39, "High",, "T")</f>
        <v/>
      </c>
      <c r="K39" s="4" t="str">
        <f>RTD("cqg.rtd", ,"ContractData",B39, "Low",, "T")</f>
        <v/>
      </c>
      <c r="L39" s="4">
        <f>RTD("cqg.rtd",,"StudyData",B39,"Bar","","High","A","0","all","","","False","T","ExcelInterval","")</f>
        <v>87.63</v>
      </c>
      <c r="M39" s="14">
        <f>RTD("cqg.rtd",,"StudyData",B39,"Bar","","Low","A","0","all","","","False","T",,"")</f>
        <v>76.05</v>
      </c>
      <c r="Q39" s="20" t="str">
        <v/>
      </c>
      <c r="R39" s="21" t="str">
        <v>Pub Svc Entrpr Grp Inc</v>
      </c>
      <c r="S39" s="20" t="str">
        <f t="shared" si="2"/>
        <v/>
      </c>
      <c r="T39" s="21" t="str">
        <f t="shared" si="3"/>
        <v>Pub Svc Entrpr Grp Inc</v>
      </c>
      <c r="U39" s="21"/>
      <c r="V39" s="21"/>
    </row>
    <row r="40" spans="2:22" ht="18" customHeight="1" x14ac:dyDescent="0.3">
      <c r="B40" s="26" t="s">
        <v>46</v>
      </c>
      <c r="C40" s="1" t="str">
        <f>PROPER(RTD("cqg.rtd", ,"ContractData",B40, "LongDescription",, "T"))</f>
        <v>Sempra</v>
      </c>
      <c r="D40" s="4">
        <f>RTD("cqg.rtd", ,"ContractData",B40, "LastTrade",, "T")</f>
        <v>93.06</v>
      </c>
      <c r="E40" s="4">
        <f>RTD("cqg.rtd", ,"ContractData",B40, "NetLastTrade",, "T")</f>
        <v>0</v>
      </c>
      <c r="G40" s="3" t="str">
        <f>IFERROR(RTD("cqg.rtd", ,"ContractData",B40, "PerCentNetLastTrade",, "T")/100,"")</f>
        <v/>
      </c>
      <c r="H40" s="3" t="str">
        <f>IFERROR(RTD("cqg.rtd", ,"ContractData",B40, "PerCentNetLastTrade",, "T")/100,"")</f>
        <v/>
      </c>
      <c r="I40" s="4" t="str">
        <f>RTD("cqg.rtd", ,"ContractData",B40, "Open",, "T")</f>
        <v/>
      </c>
      <c r="J40" s="4" t="str">
        <f>RTD("cqg.rtd", ,"ContractData",B40, "High",, "T")</f>
        <v/>
      </c>
      <c r="K40" s="4" t="str">
        <f>RTD("cqg.rtd", ,"ContractData",B40, "Low",, "T")</f>
        <v/>
      </c>
      <c r="L40" s="4">
        <f>RTD("cqg.rtd",,"StudyData",B40,"Bar","","High","A","0","all","","","False","T","ExcelInterval","")</f>
        <v>101.03</v>
      </c>
      <c r="M40" s="14">
        <f>RTD("cqg.rtd",,"StudyData",B40,"Bar","","Low","A","0","all","","","False","T",,"")</f>
        <v>83.91</v>
      </c>
      <c r="Q40" s="20" t="str">
        <v/>
      </c>
      <c r="R40" s="21" t="str">
        <v>Sempra</v>
      </c>
      <c r="S40" s="20" t="str">
        <f t="shared" si="2"/>
        <v/>
      </c>
      <c r="T40" s="21" t="str">
        <f t="shared" si="3"/>
        <v>Sempra</v>
      </c>
      <c r="U40" s="21"/>
      <c r="V40" s="21"/>
    </row>
    <row r="41" spans="2:22" ht="18" customHeight="1" x14ac:dyDescent="0.3">
      <c r="B41" s="26" t="s">
        <v>47</v>
      </c>
      <c r="C41" s="1" t="str">
        <f>PROPER(RTD("cqg.rtd", ,"ContractData",B41, "LongDescription",, "T"))</f>
        <v>Southern Company</v>
      </c>
      <c r="D41" s="4">
        <f>RTD("cqg.rtd", ,"ContractData",B41, "LastTrade",, "T")</f>
        <v>97.98</v>
      </c>
      <c r="E41" s="4">
        <f>RTD("cqg.rtd", ,"ContractData",B41, "NetLastTrade",, "T")</f>
        <v>0</v>
      </c>
      <c r="G41" s="3" t="str">
        <f>IFERROR(RTD("cqg.rtd", ,"ContractData",B41, "PerCentNetLastTrade",, "T")/100,"")</f>
        <v/>
      </c>
      <c r="H41" s="3" t="str">
        <f>IFERROR(RTD("cqg.rtd", ,"ContractData",B41, "PerCentNetLastTrade",, "T")/100,"")</f>
        <v/>
      </c>
      <c r="I41" s="4" t="str">
        <f>RTD("cqg.rtd", ,"ContractData",B41, "Open",, "T")</f>
        <v/>
      </c>
      <c r="J41" s="4" t="str">
        <f>RTD("cqg.rtd", ,"ContractData",B41, "High",, "T")</f>
        <v/>
      </c>
      <c r="K41" s="4" t="str">
        <f>RTD("cqg.rtd", ,"ContractData",B41, "Low",, "T")</f>
        <v/>
      </c>
      <c r="L41" s="4">
        <f>RTD("cqg.rtd",,"StudyData",B41,"Bar","","High","A","0","all","","","False","T","ExcelInterval","")</f>
        <v>99.58</v>
      </c>
      <c r="M41" s="14">
        <f>RTD("cqg.rtd",,"StudyData",B41,"Bar","","Low","A","0","all","","","False","T",,"")</f>
        <v>85.22</v>
      </c>
      <c r="Q41" s="20" t="str">
        <v/>
      </c>
      <c r="R41" s="21" t="str">
        <v>Southern Company</v>
      </c>
      <c r="S41" s="20" t="str">
        <f t="shared" si="2"/>
        <v/>
      </c>
      <c r="T41" s="21" t="str">
        <f t="shared" si="3"/>
        <v>Southern Company</v>
      </c>
      <c r="U41" s="21"/>
      <c r="V41" s="21"/>
    </row>
    <row r="42" spans="2:22" ht="18" customHeight="1" x14ac:dyDescent="0.3">
      <c r="B42" s="26" t="s">
        <v>48</v>
      </c>
      <c r="C42" s="1" t="str">
        <f>PROPER(RTD("cqg.rtd", ,"ContractData",B42, "LongDescription",, "T"))</f>
        <v>Vistra Corp.</v>
      </c>
      <c r="D42" s="4">
        <f>RTD("cqg.rtd", ,"ContractData",B42, "LastTrade",, "T")</f>
        <v>151.05000000000001</v>
      </c>
      <c r="E42" s="4">
        <f>RTD("cqg.rtd", ,"ContractData",B42, "NetLastTrade",, "T")</f>
        <v>0</v>
      </c>
      <c r="F42" s="2" t="s">
        <v>12</v>
      </c>
      <c r="G42" s="3" t="str">
        <f>IFERROR(RTD("cqg.rtd", ,"ContractData",B42, "PerCentNetLastTrade",, "T")/100,"")</f>
        <v/>
      </c>
      <c r="H42" s="3" t="str">
        <f>IFERROR(RTD("cqg.rtd", ,"ContractData",B42, "PerCentNetLastTrade",, "T")/100,"")</f>
        <v/>
      </c>
      <c r="I42" s="4" t="str">
        <f>RTD("cqg.rtd", ,"ContractData",B42, "Open",, "T")</f>
        <v/>
      </c>
      <c r="J42" s="4" t="str">
        <f>RTD("cqg.rtd", ,"ContractData",B42, "High",, "T")</f>
        <v/>
      </c>
      <c r="K42" s="4" t="str">
        <f>RTD("cqg.rtd", ,"ContractData",B42, "Low",, "T")</f>
        <v/>
      </c>
      <c r="L42" s="4">
        <f>RTD("cqg.rtd",,"StudyData",B42,"Bar","","High","A","0","all","","","False","T","ExcelInterval","")</f>
        <v>182.56</v>
      </c>
      <c r="M42" s="14">
        <f>RTD("cqg.rtd",,"StudyData",B42,"Bar","","Low","A","0","all","","","False","T",,"")</f>
        <v>132.66</v>
      </c>
      <c r="Q42" s="20" t="str">
        <v/>
      </c>
      <c r="R42" s="21" t="str">
        <v>Vistra Corp.</v>
      </c>
      <c r="S42" s="20" t="str">
        <f t="shared" si="2"/>
        <v/>
      </c>
      <c r="T42" s="21" t="str">
        <f t="shared" si="3"/>
        <v>Vistra Corp.</v>
      </c>
      <c r="U42" s="21"/>
      <c r="V42" s="21"/>
    </row>
    <row r="43" spans="2:22" ht="18" customHeight="1" thickBot="1" x14ac:dyDescent="0.35">
      <c r="B43" s="27" t="s">
        <v>49</v>
      </c>
      <c r="C43" s="15" t="str">
        <f>PROPER(RTD("cqg.rtd", ,"ContractData",B43, "LongDescription",, "T"))</f>
        <v>Xcel Energy Inc</v>
      </c>
      <c r="D43" s="18">
        <f>RTD("cqg.rtd", ,"ContractData",B43, "LastTrade",, "T")</f>
        <v>81.960000000000008</v>
      </c>
      <c r="E43" s="18">
        <f>RTD("cqg.rtd", ,"ContractData",B43, "NetLastTrade",, "T")</f>
        <v>0</v>
      </c>
      <c r="F43" s="16"/>
      <c r="G43" s="17" t="str">
        <f>IFERROR(RTD("cqg.rtd", ,"ContractData",B43, "PerCentNetLastTrade",, "T")/100,"")</f>
        <v/>
      </c>
      <c r="H43" s="17" t="str">
        <f>IFERROR(RTD("cqg.rtd", ,"ContractData",B43, "PerCentNetLastTrade",, "T")/100,"")</f>
        <v/>
      </c>
      <c r="I43" s="18" t="str">
        <f>RTD("cqg.rtd", ,"ContractData",B43, "Open",, "T")</f>
        <v/>
      </c>
      <c r="J43" s="18" t="str">
        <f>RTD("cqg.rtd", ,"ContractData",B43, "High",, "T")</f>
        <v/>
      </c>
      <c r="K43" s="18" t="str">
        <f>RTD("cqg.rtd", ,"ContractData",B43, "Low",, "T")</f>
        <v/>
      </c>
      <c r="L43" s="18">
        <f>RTD("cqg.rtd",,"StudyData",B43,"Bar","","High","A","0","all","","","False","T","ExcelInterval","")</f>
        <v>84.23</v>
      </c>
      <c r="M43" s="19">
        <f>RTD("cqg.rtd",,"StudyData",B43,"Bar","","Low","A","0","all","","","False","T",,"")</f>
        <v>72.739999999999995</v>
      </c>
      <c r="Q43" s="20" t="str">
        <v/>
      </c>
      <c r="R43" s="21" t="str">
        <v>Xcel Energy Inc</v>
      </c>
      <c r="S43" s="20" t="str">
        <f t="shared" si="2"/>
        <v/>
      </c>
      <c r="T43" s="21" t="str">
        <f t="shared" si="3"/>
        <v>Xcel Energy Inc</v>
      </c>
      <c r="U43" s="21"/>
      <c r="V43" s="21"/>
    </row>
    <row r="44" spans="2:22" x14ac:dyDescent="0.3">
      <c r="B44" s="57" t="s">
        <v>50</v>
      </c>
      <c r="C44" s="56"/>
      <c r="S44" s="3"/>
    </row>
    <row r="45" spans="2:22" x14ac:dyDescent="0.3">
      <c r="S45" s="3"/>
    </row>
    <row r="46" spans="2:22" x14ac:dyDescent="0.3">
      <c r="S46" s="3"/>
    </row>
    <row r="47" spans="2:22" x14ac:dyDescent="0.3">
      <c r="S47" s="3"/>
    </row>
  </sheetData>
  <sheetProtection algorithmName="SHA-512" hashValue="XovMUbV+WhSQM3shO168D3dwsUvBan3MHgqfJMTAiCfqwCnYeADO5o0HDGJh7ROz2g04csOBtWf81suxQpEufA==" saltValue="mbQAesnry7V2eR6N9Il2bg==" spinCount="100000" sheet="1" objects="1" scenarios="1" selectLockedCells="1" selectUnlockedCells="1"/>
  <mergeCells count="26">
    <mergeCell ref="X1:Y2"/>
    <mergeCell ref="B2:B3"/>
    <mergeCell ref="C2:C3"/>
    <mergeCell ref="D2:D3"/>
    <mergeCell ref="E2:E3"/>
    <mergeCell ref="F2:F3"/>
    <mergeCell ref="G2:G3"/>
    <mergeCell ref="I2:I3"/>
    <mergeCell ref="J2:J3"/>
    <mergeCell ref="K2:K3"/>
    <mergeCell ref="L2:L3"/>
    <mergeCell ref="M2:M3"/>
    <mergeCell ref="B26:B27"/>
    <mergeCell ref="C26:C27"/>
    <mergeCell ref="D26:D27"/>
    <mergeCell ref="E26:E27"/>
    <mergeCell ref="F26:F27"/>
    <mergeCell ref="M26:M27"/>
    <mergeCell ref="U1:V3"/>
    <mergeCell ref="H2:H3"/>
    <mergeCell ref="H26:H27"/>
    <mergeCell ref="G26:G27"/>
    <mergeCell ref="I26:I27"/>
    <mergeCell ref="J26:J27"/>
    <mergeCell ref="K26:K27"/>
    <mergeCell ref="L26:L27"/>
  </mergeCells>
  <conditionalFormatting sqref="H2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{039551C7-89ED-4B69-8D60-4D69D9EE6DE5}</x14:id>
        </ext>
      </extLst>
    </cfRule>
  </conditionalFormatting>
  <conditionalFormatting sqref="H5:H24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{CD9A167C-CDAE-4095-B9DF-38B02D92D758}</x14:id>
        </ext>
      </extLst>
    </cfRule>
  </conditionalFormatting>
  <conditionalFormatting sqref="H26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{2824FEFC-F0B6-437C-9EC8-9D91D0334116}</x14:id>
        </ext>
      </extLst>
    </cfRule>
  </conditionalFormatting>
  <conditionalFormatting sqref="H29:H43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{675AF36F-28E4-4913-98D0-3EC2C227ABBE}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39551C7-89ED-4B69-8D60-4D69D9EE6D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</xm:sqref>
        </x14:conditionalFormatting>
        <x14:conditionalFormatting xmlns:xm="http://schemas.microsoft.com/office/excel/2006/main">
          <x14:cfRule type="dataBar" id="{CD9A167C-CDAE-4095-B9DF-38B02D92D7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H5:H24</xm:sqref>
        </x14:conditionalFormatting>
        <x14:conditionalFormatting xmlns:xm="http://schemas.microsoft.com/office/excel/2006/main">
          <x14:cfRule type="dataBar" id="{2824FEFC-F0B6-437C-9EC8-9D91D033411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675AF36F-28E4-4913-98D0-3EC2C227ABB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D9B6CBA-BD8C-40E6-BD5D-DCE0F5CC6569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Data!G4:G81</xm:f>
              <xm:sqref>F5</xm:sqref>
            </x14:sparkline>
          </x14:sparklines>
        </x14:sparklineGroup>
        <x14:sparklineGroup displayEmptyCellsAs="gap" xr2:uid="{3399DA6E-CF59-417F-9C74-65924CD73D86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Data!K4:K81</xm:f>
              <xm:sqref>F9</xm:sqref>
            </x14:sparkline>
          </x14:sparklines>
        </x14:sparklineGroup>
        <x14:sparklineGroup displayEmptyCellsAs="gap" xr2:uid="{2DB26181-5CB6-4967-B4B3-1B83AF1794D1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Data!H4:H81</xm:f>
              <xm:sqref>F6</xm:sqref>
            </x14:sparkline>
          </x14:sparklines>
        </x14:sparklineGroup>
        <x14:sparklineGroup displayEmptyCellsAs="gap" xr2:uid="{6BAD47B7-B688-443E-A2CB-646B1A2ADF93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Data!I4:I81</xm:f>
              <xm:sqref>F7</xm:sqref>
            </x14:sparkline>
          </x14:sparklines>
        </x14:sparklineGroup>
        <x14:sparklineGroup displayEmptyCellsAs="gap" xr2:uid="{995A804F-F2EC-42C6-A901-8EADBF3285DF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Data!J4:J81</xm:f>
              <xm:sqref>F8</xm:sqref>
            </x14:sparkline>
          </x14:sparklines>
        </x14:sparklineGroup>
        <x14:sparklineGroup displayEmptyCellsAs="gap" xr2:uid="{341AA885-0800-48B3-BB70-D6E22A2B754A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Data!F3:F80</xm:f>
              <xm:sqref>F2</xm:sqref>
            </x14:sparkline>
          </x14:sparklines>
        </x14:sparklineGroup>
        <x14:sparklineGroup displayEmptyCellsAs="gap" xr2:uid="{F292FF63-78DB-43E4-8AF5-CB69DC830247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Data!L4:L81</xm:f>
              <xm:sqref>F10</xm:sqref>
            </x14:sparkline>
          </x14:sparklines>
        </x14:sparklineGroup>
        <x14:sparklineGroup displayEmptyCellsAs="gap" xr2:uid="{B44767CD-4C3E-4F10-BD4F-ED3C1E0EC696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Data!M4:M81</xm:f>
              <xm:sqref>F11</xm:sqref>
            </x14:sparkline>
          </x14:sparklines>
        </x14:sparklineGroup>
        <x14:sparklineGroup displayEmptyCellsAs="gap" xr2:uid="{D55FABB8-894C-4096-AC13-1A153DE2DB59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Data!N4:N81</xm:f>
              <xm:sqref>F12</xm:sqref>
            </x14:sparkline>
          </x14:sparklines>
        </x14:sparklineGroup>
        <x14:sparklineGroup displayEmptyCellsAs="gap" xr2:uid="{54AF152C-7412-41FB-85D7-2853B5E2EEFF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Data!O4:O81</xm:f>
              <xm:sqref>F13</xm:sqref>
            </x14:sparkline>
          </x14:sparklines>
        </x14:sparklineGroup>
        <x14:sparklineGroup displayEmptyCellsAs="gap" xr2:uid="{3F9612A9-3536-480D-B7FD-3DA1752B193C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Data!P4:P81</xm:f>
              <xm:sqref>F14</xm:sqref>
            </x14:sparkline>
          </x14:sparklines>
        </x14:sparklineGroup>
        <x14:sparklineGroup displayEmptyCellsAs="gap" xr2:uid="{B6753D88-331E-49A0-BF28-5203451AA5ED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Data!Q4:Q81</xm:f>
              <xm:sqref>F15</xm:sqref>
            </x14:sparkline>
          </x14:sparklines>
        </x14:sparklineGroup>
        <x14:sparklineGroup displayEmptyCellsAs="gap" xr2:uid="{C85CB04D-44D5-4DFA-A5E6-16B5E2683DE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Data!R4:R81</xm:f>
              <xm:sqref>F16</xm:sqref>
            </x14:sparkline>
          </x14:sparklines>
        </x14:sparklineGroup>
        <x14:sparklineGroup displayEmptyCellsAs="gap" xr2:uid="{B06FDA0C-41B9-4D6B-A0CB-76BFABBB030E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Data!S4:S81</xm:f>
              <xm:sqref>F17</xm:sqref>
            </x14:sparkline>
          </x14:sparklines>
        </x14:sparklineGroup>
        <x14:sparklineGroup displayEmptyCellsAs="gap" xr2:uid="{3236B3F3-F138-4196-8A7D-2D6B5FACBB3B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Data!T4:T81</xm:f>
              <xm:sqref>F18</xm:sqref>
            </x14:sparkline>
          </x14:sparklines>
        </x14:sparklineGroup>
        <x14:sparklineGroup displayEmptyCellsAs="gap" xr2:uid="{6375E9B6-2D76-464A-AC4F-98D72DA3F5BA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Data!U4:U81</xm:f>
              <xm:sqref>F19</xm:sqref>
            </x14:sparkline>
          </x14:sparklines>
        </x14:sparklineGroup>
        <x14:sparklineGroup displayEmptyCellsAs="gap" xr2:uid="{2D633847-84EB-462A-A910-5B8BED52C17B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Data!V4:V81</xm:f>
              <xm:sqref>F20</xm:sqref>
            </x14:sparkline>
          </x14:sparklines>
        </x14:sparklineGroup>
        <x14:sparklineGroup displayEmptyCellsAs="gap" xr2:uid="{E6CBEE81-7CFF-44C3-918A-9680E2A2EAC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Data!W4:W81</xm:f>
              <xm:sqref>F21</xm:sqref>
            </x14:sparkline>
          </x14:sparklines>
        </x14:sparklineGroup>
        <x14:sparklineGroup displayEmptyCellsAs="gap" xr2:uid="{1698A366-DCFD-41E5-9E55-BE0886B532D4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Data!X4:X81</xm:f>
              <xm:sqref>F22</xm:sqref>
            </x14:sparkline>
          </x14:sparklines>
        </x14:sparklineGroup>
        <x14:sparklineGroup displayEmptyCellsAs="gap" xr2:uid="{985C87A0-2F98-423B-866E-E27DF2A1C665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Data!Y4:Y81</xm:f>
              <xm:sqref>F23</xm:sqref>
            </x14:sparkline>
          </x14:sparklines>
        </x14:sparklineGroup>
        <x14:sparklineGroup displayEmptyCellsAs="gap" xr2:uid="{DD66AA7F-64BF-4816-BE8B-021DA93DDDE2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Data!Z4:Z81</xm:f>
              <xm:sqref>F24</xm:sqref>
            </x14:sparkline>
          </x14:sparklines>
        </x14:sparklineGroup>
        <x14:sparklineGroup displayEmptyCellsAs="gap" xr2:uid="{AB21BD29-A865-4013-B97A-C48D1DCA4829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Data!AA4:AA81</xm:f>
              <xm:sqref>F26</xm:sqref>
            </x14:sparkline>
          </x14:sparklines>
        </x14:sparklineGroup>
        <x14:sparklineGroup displayEmptyCellsAs="gap" xr2:uid="{D8BBEDDC-CC29-47C6-AA6F-86A287BC514D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Data!AB4:AB81</xm:f>
              <xm:sqref>F29</xm:sqref>
            </x14:sparkline>
          </x14:sparklines>
        </x14:sparklineGroup>
        <x14:sparklineGroup displayEmptyCellsAs="gap" xr2:uid="{A4727497-547A-4CC0-AD82-BBB36197C2B1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Data!AC4:AC81</xm:f>
              <xm:sqref>F30</xm:sqref>
            </x14:sparkline>
          </x14:sparklines>
        </x14:sparklineGroup>
        <x14:sparklineGroup displayEmptyCellsAs="gap" xr2:uid="{EA6E9A32-C9C8-4D21-9CD8-15E0AE969B35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Data!AD4:AD81</xm:f>
              <xm:sqref>F31</xm:sqref>
            </x14:sparkline>
          </x14:sparklines>
        </x14:sparklineGroup>
        <x14:sparklineGroup displayEmptyCellsAs="gap" xr2:uid="{7899CE9A-53A3-4BE1-8CB2-DC39D3DBC58B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Data!AE4:AE81</xm:f>
              <xm:sqref>F32</xm:sqref>
            </x14:sparkline>
          </x14:sparklines>
        </x14:sparklineGroup>
        <x14:sparklineGroup displayEmptyCellsAs="gap" xr2:uid="{539BE5E5-5B97-41B0-9F5A-FDAC6B853C7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Data!AF4:AF81</xm:f>
              <xm:sqref>F33</xm:sqref>
            </x14:sparkline>
          </x14:sparklines>
        </x14:sparklineGroup>
        <x14:sparklineGroup displayEmptyCellsAs="gap" xr2:uid="{77C47DD2-4A18-4223-B25C-0292B95DDFFA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Data!AG4:AG81</xm:f>
              <xm:sqref>F34</xm:sqref>
            </x14:sparkline>
          </x14:sparklines>
        </x14:sparklineGroup>
        <x14:sparklineGroup displayEmptyCellsAs="gap" xr2:uid="{1FE982EF-C39F-4F8E-BFCC-3EC28762FB2C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Data!AH4:AH81</xm:f>
              <xm:sqref>F35</xm:sqref>
            </x14:sparkline>
          </x14:sparklines>
        </x14:sparklineGroup>
        <x14:sparklineGroup displayEmptyCellsAs="gap" xr2:uid="{C9A2FDAA-AB23-4F03-9E4D-675A252CDB69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Data!AI4:AI81</xm:f>
              <xm:sqref>F36</xm:sqref>
            </x14:sparkline>
          </x14:sparklines>
        </x14:sparklineGroup>
        <x14:sparklineGroup displayEmptyCellsAs="gap" xr2:uid="{09ABC8C9-13D1-499A-A745-F400FB1F9347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Data!AJ4:AJ81</xm:f>
              <xm:sqref>F37</xm:sqref>
            </x14:sparkline>
          </x14:sparklines>
        </x14:sparklineGroup>
        <x14:sparklineGroup displayEmptyCellsAs="gap" xr2:uid="{54421820-CB58-403D-B1B7-4F05C0AAAC19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Data!AK4:AK81</xm:f>
              <xm:sqref>F38</xm:sqref>
            </x14:sparkline>
          </x14:sparklines>
        </x14:sparklineGroup>
        <x14:sparklineGroup displayEmptyCellsAs="gap" xr2:uid="{F8A397D5-BB72-49DF-BF19-10B271595CAD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Data!AL4:AL81</xm:f>
              <xm:sqref>F39</xm:sqref>
            </x14:sparkline>
          </x14:sparklines>
        </x14:sparklineGroup>
        <x14:sparklineGroup displayEmptyCellsAs="gap" xr2:uid="{9DCC1357-DF54-4F36-97C3-E6AEB11A9469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Data!AM4:AM81</xm:f>
              <xm:sqref>F40</xm:sqref>
            </x14:sparkline>
          </x14:sparklines>
        </x14:sparklineGroup>
        <x14:sparklineGroup displayEmptyCellsAs="gap" xr2:uid="{05DDEB8B-6ECF-49A8-ADA3-88A19F124BE2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Data!AN4:AN81</xm:f>
              <xm:sqref>F41</xm:sqref>
            </x14:sparkline>
          </x14:sparklines>
        </x14:sparklineGroup>
        <x14:sparklineGroup displayEmptyCellsAs="gap" xr2:uid="{877D7947-B2DF-479C-BC94-F99650C6D7B2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Data!AO4:AO81</xm:f>
              <xm:sqref>F42</xm:sqref>
            </x14:sparkline>
          </x14:sparklines>
        </x14:sparklineGroup>
        <x14:sparklineGroup displayEmptyCellsAs="gap" xr2:uid="{92FF7C08-79AA-4AE0-B8FB-C5DF8E23139F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Data!AP4:AP81</xm:f>
              <xm:sqref>F43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766F7-22F0-4769-B6F2-7F847531D639}">
  <dimension ref="A1:AP81"/>
  <sheetViews>
    <sheetView topLeftCell="C1" workbookViewId="0">
      <selection activeCell="C1" sqref="A1:XFD1048576"/>
    </sheetView>
  </sheetViews>
  <sheetFormatPr defaultRowHeight="16.5" x14ac:dyDescent="0.3"/>
  <cols>
    <col min="1" max="5" width="9" style="50"/>
    <col min="6" max="7" width="9" style="53"/>
    <col min="8" max="16384" width="9" style="50"/>
  </cols>
  <sheetData>
    <row r="1" spans="1:42" x14ac:dyDescent="0.3">
      <c r="A1" s="48">
        <f ca="1">YEAR(TODAY())</f>
        <v>2026</v>
      </c>
      <c r="B1" s="48">
        <f ca="1">MONTH(TODAY())</f>
        <v>7</v>
      </c>
      <c r="C1" s="49">
        <f ca="1">DAY(TODAY())</f>
        <v>6</v>
      </c>
      <c r="D1" s="48">
        <f ca="1">IF(OR(WEEKDAY(TODAY())=1,WEEKDAY(TODAY())=7),0,1)</f>
        <v>1</v>
      </c>
      <c r="F1" s="51"/>
      <c r="G1" s="51"/>
    </row>
    <row r="2" spans="1:42" x14ac:dyDescent="0.3">
      <c r="A2" s="48"/>
      <c r="B2" s="50" t="str">
        <f>[1]MainDisplay!B6</f>
        <v>S.MMM</v>
      </c>
      <c r="C2" s="52">
        <f>MOD(RTD("cqg.rtd", ,"SystemInfo", "Linetime"),1)</f>
        <v>0.2901967592551955</v>
      </c>
      <c r="D2" s="52"/>
      <c r="F2" s="53" t="s">
        <v>8</v>
      </c>
      <c r="G2" s="53" t="str">
        <f>Display!B5</f>
        <v>S.ALK</v>
      </c>
      <c r="H2" s="50" t="str">
        <f>Display!B6</f>
        <v>S.CAR</v>
      </c>
      <c r="I2" s="50" t="str">
        <f>Display!B7</f>
        <v>S.CHRW</v>
      </c>
      <c r="J2" s="50" t="str">
        <f>Display!B8</f>
        <v>S.CSX</v>
      </c>
      <c r="K2" s="50" t="str">
        <f>Display!B9</f>
        <v>S.DAL</v>
      </c>
      <c r="L2" s="50" t="str">
        <f>Display!B10</f>
        <v>S.EXPD</v>
      </c>
      <c r="M2" s="50" t="str">
        <f>Display!B11</f>
        <v>S.FDX</v>
      </c>
      <c r="N2" s="50" t="str">
        <f>Display!B12</f>
        <v>S.FDXF</v>
      </c>
      <c r="O2" s="50" t="str">
        <f>Display!B13</f>
        <v>S.JBHT</v>
      </c>
      <c r="P2" s="50" t="str">
        <f>Display!B14</f>
        <v>S.KEX</v>
      </c>
      <c r="Q2" s="50" t="str">
        <f>Display!B15</f>
        <v>S.LSTR</v>
      </c>
      <c r="R2" s="50" t="str">
        <f>Display!B16</f>
        <v>S.MATX</v>
      </c>
      <c r="S2" s="50" t="str">
        <f>Display!B17</f>
        <v>S.NSC</v>
      </c>
      <c r="T2" s="50" t="str">
        <f>Display!B18</f>
        <v>S.ODFL</v>
      </c>
      <c r="U2" s="50" t="str">
        <f>Display!B19</f>
        <v>S.R</v>
      </c>
      <c r="V2" s="50" t="str">
        <f>Display!B20</f>
        <v>S.LUV</v>
      </c>
      <c r="W2" s="50" t="str">
        <f>Display!B21</f>
        <v>S.UBER</v>
      </c>
      <c r="X2" s="50" t="str">
        <f>Display!B22</f>
        <v>S.UNP</v>
      </c>
      <c r="Y2" s="50" t="str">
        <f>Display!B23</f>
        <v>S.UAL</v>
      </c>
      <c r="Z2" s="50" t="str">
        <f>Display!B24</f>
        <v>S.UPS</v>
      </c>
      <c r="AA2" s="50" t="s">
        <v>9</v>
      </c>
      <c r="AB2" s="50" t="str">
        <f>Display!B29</f>
        <v>S.AEP</v>
      </c>
      <c r="AC2" s="50" t="str">
        <f>Display!B30</f>
        <v>S.AWK</v>
      </c>
      <c r="AD2" s="50" t="str">
        <f>Display!B31</f>
        <v>S.ATO</v>
      </c>
      <c r="AE2" s="50" t="str">
        <f>Display!B32</f>
        <v>S.ED</v>
      </c>
      <c r="AF2" s="50" t="str">
        <f>Display!B33</f>
        <v>S.D</v>
      </c>
      <c r="AG2" s="50" t="str">
        <f>Display!B34</f>
        <v>S.DUK</v>
      </c>
      <c r="AH2" s="50" t="str">
        <f>Display!B35</f>
        <v>S.EIX</v>
      </c>
      <c r="AI2" s="50" t="str">
        <f>Display!B36</f>
        <v>S.EXC</v>
      </c>
      <c r="AJ2" s="50" t="str">
        <f>Display!B37</f>
        <v>S.FE</v>
      </c>
      <c r="AK2" s="50" t="str">
        <f>Display!B38</f>
        <v>S.NEE</v>
      </c>
      <c r="AL2" s="50" t="str">
        <f>Display!B39</f>
        <v>S.PEG</v>
      </c>
      <c r="AM2" s="50" t="str">
        <f>Display!B40</f>
        <v>S.SRE</v>
      </c>
      <c r="AN2" s="50" t="str">
        <f>Display!B41</f>
        <v>S.SO</v>
      </c>
      <c r="AO2" s="50" t="str">
        <f>Display!B42</f>
        <v>S.VST</v>
      </c>
      <c r="AP2" s="50" t="str">
        <f>Display!B43</f>
        <v>S.XEL</v>
      </c>
    </row>
    <row r="3" spans="1:42" x14ac:dyDescent="0.3">
      <c r="A3" s="48"/>
      <c r="B3" s="48" t="s">
        <v>10</v>
      </c>
      <c r="AE3" s="53"/>
    </row>
    <row r="4" spans="1:42" x14ac:dyDescent="0.3">
      <c r="A4" s="50">
        <v>0</v>
      </c>
      <c r="B4" s="54" t="e">
        <f ca="1">IF(D4=0,NA(),RTD("cqg.rtd",,"StudyData", "Close("&amp;$B$2&amp;") When Barix("&amp;$B$2&amp;",reference:=StartOfSession)="&amp;A4&amp;"", "Bar", "", "Close","5","0","All",,,"False","T","EveryTick"))</f>
        <v>#N/A</v>
      </c>
      <c r="C4" s="55">
        <v>0.35416666666666669</v>
      </c>
      <c r="D4" s="50">
        <f ca="1">IF($D$1=0,1,IF($C$2&gt;C4,1,0))</f>
        <v>0</v>
      </c>
      <c r="F4" s="53" t="e">
        <f ca="1">IF(D4=0,NA(),RTD("cqg.rtd",,"StudyData", "Close("&amp;$F$2&amp;") When Barix("&amp;$F$2&amp;",reference:=StartOfSession)="&amp;A4&amp;"", "Bar", "", "Close","5","0","All",,,"False","T","EveryTick"))</f>
        <v>#N/A</v>
      </c>
      <c r="G4" s="53" t="e">
        <f ca="1">IF(D4=0,NA(),RTD("cqg.rtd",,"StudyData", "Close("&amp;$G$2&amp;") When Barix("&amp;$G$2&amp;",reference:=StartOfSession)="&amp;A4&amp;"", "Bar", "", "Close","5","0","All",,,"False","T","EveryTick"))</f>
        <v>#N/A</v>
      </c>
      <c r="H4" s="53" t="e">
        <f ca="1">IF($D4=0,NA(),RTD("cqg.rtd",,"StudyData", "Close("&amp;$H$2&amp;") When Barix("&amp;$H$2&amp;",reference:=StartOfSession)="&amp;$A4&amp;"", "Bar", "", "Close","5","0","All",,,"False","T","EveryTick"))</f>
        <v>#N/A</v>
      </c>
      <c r="I4" s="53" t="e">
        <f ca="1">IF($D4=0,NA(),RTD("cqg.rtd",,"StudyData", "Close("&amp;$I$2&amp;") When Barix("&amp;$I$2&amp;",reference:=StartOfSession)="&amp;$A4&amp;"", "Bar", "", "Close","5","0","All",,,"False","T","EveryTick"))</f>
        <v>#N/A</v>
      </c>
      <c r="J4" s="53" t="e">
        <f ca="1">IF($D4=0,NA(),RTD("cqg.rtd",,"StudyData", "Close("&amp;$J$2&amp;") When Barix("&amp;$J$2&amp;",reference:=StartOfSession)="&amp;$A4&amp;"", "Bar", "", "Close","5","0","All",,,"False","T","EveryTick"))</f>
        <v>#N/A</v>
      </c>
      <c r="K4" s="53" t="e">
        <f ca="1">IF($D4=0,NA(),RTD("cqg.rtd",,"StudyData", "Close("&amp;$K$2&amp;") When Barix("&amp;$K$2&amp;",reference:=StartOfSession)="&amp;$A4&amp;"", "Bar", "", "Close","5","0","All",,,"False","T","EveryTick"))</f>
        <v>#N/A</v>
      </c>
      <c r="L4" s="53" t="e">
        <f ca="1">IF($D4=0,NA(),RTD("cqg.rtd",,"StudyData", "Close("&amp;$L$2&amp;") When Barix("&amp;$L$2&amp;",reference:=StartOfSession)="&amp;$A4&amp;"", "Bar", "", "Close","5","0","All",,,"False","T","EveryTick"))</f>
        <v>#N/A</v>
      </c>
      <c r="M4" s="53" t="e">
        <f ca="1">IF($D4=0,NA(),RTD("cqg.rtd",,"StudyData", "Close("&amp;$M$2&amp;") When Barix("&amp;$M$2&amp;",reference:=StartOfSession)="&amp;$A4&amp;"", "Bar", "", "Close","5","0","All",,,"False","T","EveryTick"))</f>
        <v>#N/A</v>
      </c>
      <c r="N4" s="53" t="e">
        <f ca="1">IF($D4=0,NA(),RTD("cqg.rtd",,"StudyData", "Close("&amp;$N$2&amp;") When Barix("&amp;$N$2&amp;",reference:=StartOfSession)="&amp;$A4&amp;"", "Bar", "", "Close","5","0","All",,,"False","T","EveryTick"))</f>
        <v>#N/A</v>
      </c>
      <c r="O4" s="53" t="e">
        <f ca="1">IF($D4=0,NA(),RTD("cqg.rtd",,"StudyData", "Close("&amp;$O$2&amp;") When Barix("&amp;$O$2&amp;",reference:=StartOfSession)="&amp;$A4&amp;"", "Bar", "", "Close","5","0","All",,,"False","T","EveryTick"))</f>
        <v>#N/A</v>
      </c>
      <c r="P4" s="53" t="e">
        <f ca="1">IF($D4=0,NA(),RTD("cqg.rtd",,"StudyData", "Close("&amp;$P$2&amp;") When Barix("&amp;$P$2&amp;",reference:=StartOfSession)="&amp;$A4&amp;"", "Bar", "", "Close","5","0","All",,,"False","T","EveryTick"))</f>
        <v>#N/A</v>
      </c>
      <c r="Q4" s="53" t="e">
        <f ca="1">IF($D4=0,NA(),RTD("cqg.rtd",,"StudyData", "Close("&amp;$Q$2&amp;") When Barix("&amp;$Q$2&amp;",reference:=StartOfSession)="&amp;$A4&amp;"", "Bar", "", "Close","5","0","All",,,"False","T","EveryTick"))</f>
        <v>#N/A</v>
      </c>
      <c r="R4" s="53" t="e">
        <f ca="1">IF($D4=0,NA(),RTD("cqg.rtd",,"StudyData", "Close("&amp;$R$2&amp;") When Barix("&amp;$R$2&amp;",reference:=StartOfSession)="&amp;$A4&amp;"", "Bar", "", "Close","5","0","All",,,"False","T","EveryTick"))</f>
        <v>#N/A</v>
      </c>
      <c r="S4" s="53" t="e">
        <f ca="1">IF($D4=0,NA(),RTD("cqg.rtd",,"StudyData", "Close("&amp;$S$2&amp;") When Barix("&amp;$S$2&amp;",reference:=StartOfSession)="&amp;$A4&amp;"", "Bar", "", "Close","5","0","All",,,"False","T","EveryTick"))</f>
        <v>#N/A</v>
      </c>
      <c r="T4" s="53" t="e">
        <f ca="1">IF($D4=0,NA(),RTD("cqg.rtd",,"StudyData", "Close("&amp;$T$2&amp;") When Barix("&amp;$T$2&amp;",reference:=StartOfSession)="&amp;$A4&amp;"", "Bar", "", "Close","5","0","All",,,"False","T","EveryTick"))</f>
        <v>#N/A</v>
      </c>
      <c r="U4" s="53" t="e">
        <f ca="1">IF($D4=0,NA(),RTD("cqg.rtd",,"StudyData", "Close("&amp;$U$2&amp;") When Barix("&amp;$U$2&amp;",reference:=StartOfSession)="&amp;$A4&amp;"", "Bar", "", "Close","5","0","All",,,"False","T","EveryTick"))</f>
        <v>#N/A</v>
      </c>
      <c r="V4" s="53" t="e">
        <f ca="1">IF($D4=0,NA(),RTD("cqg.rtd",,"StudyData", "Close("&amp;$V$2&amp;") When Barix("&amp;$V$2&amp;",reference:=StartOfSession)="&amp;$A4&amp;"", "Bar", "", "Close","5","0","All",,,"False","T","EveryTick"))</f>
        <v>#N/A</v>
      </c>
      <c r="W4" s="53" t="e">
        <f ca="1">IF($D4=0,NA(),RTD("cqg.rtd",,"StudyData", "Close("&amp;$W$2&amp;") When Barix("&amp;$W$2&amp;",reference:=StartOfSession)="&amp;$A4&amp;"", "Bar", "", "Close","5","0","All",,,"False","T","EveryTick"))</f>
        <v>#N/A</v>
      </c>
      <c r="X4" s="53" t="e">
        <f ca="1">IF($D4=0,NA(),RTD("cqg.rtd",,"StudyData", "Close("&amp;$X$2&amp;") When Barix("&amp;$X$2&amp;",reference:=StartOfSession)="&amp;$A4&amp;"", "Bar", "", "Close","5","0","All",,,"False","T","EveryTick"))</f>
        <v>#N/A</v>
      </c>
      <c r="Y4" s="53" t="e">
        <f ca="1">IF($D4=0,NA(),RTD("cqg.rtd",,"StudyData", "Close("&amp;$Y$2&amp;") When Barix("&amp;$Y$2&amp;",reference:=StartOfSession)="&amp;$A4&amp;"", "Bar", "", "Close","5","0","All",,,"False","T","EveryTick"))</f>
        <v>#N/A</v>
      </c>
      <c r="Z4" s="53" t="e">
        <f ca="1">IF($D4=0,NA(),RTD("cqg.rtd",,"StudyData", "Close("&amp;$Z$2&amp;") When Barix("&amp;$Z$2&amp;",reference:=StartOfSession)="&amp;$A4&amp;"", "Bar", "", "Close","5","0","All",,,"False","T","EveryTick"))</f>
        <v>#N/A</v>
      </c>
      <c r="AA4" s="53" t="e">
        <f ca="1">IF($D4=0,NA(),RTD("cqg.rtd",,"StudyData", "Close("&amp;$AA$2&amp;") When Barix("&amp;$AA$2&amp;",reference:=StartOfSession)="&amp;$A4&amp;"", "Bar", "", "Close","5","0","All",,,"False","T","EveryTick"))</f>
        <v>#N/A</v>
      </c>
      <c r="AB4" s="53" t="e">
        <f ca="1">IF($D4=0,NA(),RTD("cqg.rtd",,"StudyData", "Close("&amp;$AB$2&amp;") When Barix("&amp;$AB$2&amp;",reference:=StartOfSession)="&amp;$A4&amp;"", "Bar", "", "Close","5","0","All",,,"False","T","EveryTick"))</f>
        <v>#N/A</v>
      </c>
      <c r="AC4" s="53" t="e">
        <f ca="1">IF($D4=0,NA(),RTD("cqg.rtd",,"StudyData", "Close("&amp;$AC$2&amp;") When Barix("&amp;$AC$2&amp;",reference:=StartOfSession)="&amp;$A4&amp;"", "Bar", "", "Close","5","0","All",,,"False","T","EveryTick"))</f>
        <v>#N/A</v>
      </c>
      <c r="AD4" s="53" t="e">
        <f ca="1">IF($D4=0,NA(),RTD("cqg.rtd",,"StudyData", "Close("&amp;$AD$2&amp;") When Barix("&amp;$AD$2&amp;",reference:=StartOfSession)="&amp;$A4&amp;"", "Bar", "", "Close","5","0","All",,,"False","T","EveryTick"))</f>
        <v>#N/A</v>
      </c>
      <c r="AE4" s="53" t="e">
        <f ca="1">IF($D4=0,NA(),RTD("cqg.rtd",,"StudyData", "Close("&amp;$AE$2&amp;") When Barix("&amp;$AE$2&amp;",reference:=StartOfSession)="&amp;$A4&amp;"", "Bar", "", "Close","5","0","All",,,"False","T","EveryTick"))</f>
        <v>#N/A</v>
      </c>
      <c r="AF4" s="53" t="e">
        <f ca="1">IF($D4=0,NA(),RTD("cqg.rtd",,"StudyData", "Close("&amp;$AF$2&amp;") When Barix("&amp;$AF$2&amp;",reference:=StartOfSession)="&amp;$A4&amp;"", "Bar", "", "Close","5","0","All",,,"False","T","EveryTick"))</f>
        <v>#N/A</v>
      </c>
      <c r="AG4" s="53" t="e">
        <f ca="1">IF($D4=0,NA(),RTD("cqg.rtd",,"StudyData", "Close("&amp;$AG$2&amp;") When Barix("&amp;$AG$2&amp;",reference:=StartOfSession)="&amp;$A4&amp;"", "Bar", "", "Close","5","0","All",,,"False","T","EveryTick"))</f>
        <v>#N/A</v>
      </c>
      <c r="AH4" s="53" t="e">
        <f ca="1">IF($D4=0,NA(),RTD("cqg.rtd",,"StudyData", "Close("&amp;$AH$2&amp;") When Barix("&amp;$AH$2&amp;",reference:=StartOfSession)="&amp;$A4&amp;"", "Bar", "", "Close","5","0","All",,,"False","T","EveryTick"))</f>
        <v>#N/A</v>
      </c>
      <c r="AI4" s="53" t="e">
        <f ca="1">IF($D4=0,NA(),RTD("cqg.rtd",,"StudyData", "Close("&amp;$AI$2&amp;") When Barix("&amp;$AI$2&amp;",reference:=StartOfSession)="&amp;$A4&amp;"", "Bar", "", "Close","5","0","All",,,"False","T","EveryTick"))</f>
        <v>#N/A</v>
      </c>
      <c r="AJ4" s="53" t="e">
        <f ca="1">IF($D4=0,NA(),RTD("cqg.rtd",,"StudyData", "Close("&amp;$AJ$2&amp;") When Barix("&amp;$AJ$2&amp;",reference:=StartOfSession)="&amp;$A4&amp;"", "Bar", "", "Close","5","0","All",,,"False","T","EveryTick"))</f>
        <v>#N/A</v>
      </c>
      <c r="AK4" s="53" t="e">
        <f ca="1">IF($D4=0,NA(),RTD("cqg.rtd",,"StudyData", "Close("&amp;$AK$2&amp;") When Barix("&amp;$AK$2&amp;",reference:=StartOfSession)="&amp;$A4&amp;"", "Bar", "", "Close","5","0","All",,,"False","T","EveryTick"))</f>
        <v>#N/A</v>
      </c>
      <c r="AL4" s="53" t="e">
        <f ca="1">IF($D4=0,NA(),RTD("cqg.rtd",,"StudyData", "Close("&amp;$AL$2&amp;") When Barix("&amp;$AL$2&amp;",reference:=StartOfSession)="&amp;$A4&amp;"", "Bar", "", "Close","5","0","All",,,"False","T","EveryTick"))</f>
        <v>#N/A</v>
      </c>
      <c r="AM4" s="53" t="e">
        <f ca="1">IF($D4=0,NA(),RTD("cqg.rtd",,"StudyData", "Close("&amp;$AM$2&amp;") When Barix("&amp;$AM$2&amp;",reference:=StartOfSession)="&amp;$A4&amp;"", "Bar", "", "Close","5","0","All",,,"False","T","EveryTick"))</f>
        <v>#N/A</v>
      </c>
      <c r="AN4" s="53" t="e">
        <f ca="1">IF($D4=0,NA(),RTD("cqg.rtd",,"StudyData", "Close("&amp;$AN$2&amp;") When Barix("&amp;$AN$2&amp;",reference:=StartOfSession)="&amp;$A4&amp;"", "Bar", "", "Close","5","0","All",,,"False","T","EveryTick"))</f>
        <v>#N/A</v>
      </c>
      <c r="AO4" s="53" t="e">
        <f ca="1">IF($D4=0,NA(),RTD("cqg.rtd",,"StudyData", "Close("&amp;$AO$2&amp;") When Barix("&amp;$AO$2&amp;",reference:=StartOfSession)="&amp;$A4&amp;"", "Bar", "", "Close","5","0","All",,,"False","T","EveryTick"))</f>
        <v>#N/A</v>
      </c>
      <c r="AP4" s="53" t="e">
        <f ca="1">IF($D4=0,NA(),RTD("cqg.rtd",,"StudyData", "Close("&amp;$AP$2&amp;") When Barix("&amp;$AP$2&amp;",reference:=StartOfSession)="&amp;$A4&amp;"", "Bar", "", "Close","5","0","All",,,"False","T","EveryTick"))</f>
        <v>#N/A</v>
      </c>
    </row>
    <row r="5" spans="1:42" x14ac:dyDescent="0.3">
      <c r="A5" s="50">
        <f>A4+1</f>
        <v>1</v>
      </c>
      <c r="B5" s="54" t="e">
        <f ca="1">IF(D5=0,NA(),RTD("cqg.rtd",,"StudyData", "Close("&amp;$B$2&amp;") When Barix("&amp;$B$2&amp;",reference:=StartOfSession)="&amp;A5&amp;"", "Bar", "", "Close","5","0","All",,,"False","T","EveryTick"))</f>
        <v>#N/A</v>
      </c>
      <c r="C5" s="55">
        <v>0.3576388888888889</v>
      </c>
      <c r="D5" s="50">
        <f t="shared" ref="D5:D68" ca="1" si="0">IF($D$1=0,1,IF($C$2&gt;C5,1,0))</f>
        <v>0</v>
      </c>
      <c r="F5" s="53" t="e">
        <f ca="1">IF(D5=0,NA(),RTD("cqg.rtd",,"StudyData", "Close("&amp;$F$2&amp;") When Barix("&amp;$F$2&amp;",reference:=StartOfSession)="&amp;A5&amp;"", "Bar", "", "Close","5","0","All",,,"False","T","EveryTick"))</f>
        <v>#N/A</v>
      </c>
      <c r="G5" s="53" t="e">
        <f ca="1">IF(D5=0,NA(),RTD("cqg.rtd",,"StudyData", "Close("&amp;$G$2&amp;") When Barix("&amp;$G$2&amp;",reference:=StartOfSession)="&amp;A5&amp;"", "Bar", "", "Close","5","0","All",,,"False","T","EveryTick"))</f>
        <v>#N/A</v>
      </c>
      <c r="H5" s="53" t="e">
        <f ca="1">IF(D5=0,NA(),RTD("cqg.rtd",,"StudyData", "Close("&amp;$H$2&amp;") When Barix("&amp;$H$2&amp;",reference:=StartOfSession)="&amp;A5&amp;"", "Bar", "", "Close","5","0","All",,,"False","T","EveryTick"))</f>
        <v>#N/A</v>
      </c>
      <c r="I5" s="53" t="e">
        <f ca="1">IF($D5=0,NA(),RTD("cqg.rtd",,"StudyData", "Close("&amp;$I$2&amp;") When Barix("&amp;$I$2&amp;",reference:=StartOfSession)="&amp;$A5&amp;"", "Bar", "", "Close","5","0","All",,,"False","T","EveryTick"))</f>
        <v>#N/A</v>
      </c>
      <c r="J5" s="53" t="e">
        <f ca="1">IF($D5=0,NA(),RTD("cqg.rtd",,"StudyData", "Close("&amp;$J$2&amp;") When Barix("&amp;$J$2&amp;",reference:=StartOfSession)="&amp;$A5&amp;"", "Bar", "", "Close","5","0","All",,,"False","T","EveryTick"))</f>
        <v>#N/A</v>
      </c>
      <c r="K5" s="53" t="e">
        <f ca="1">IF($D5=0,NA(),RTD("cqg.rtd",,"StudyData", "Close("&amp;$K$2&amp;") When Barix("&amp;$K$2&amp;",reference:=StartOfSession)="&amp;$A5&amp;"", "Bar", "", "Close","5","0","All",,,"False","T","EveryTick"))</f>
        <v>#N/A</v>
      </c>
      <c r="L5" s="53" t="e">
        <f ca="1">IF($D5=0,NA(),RTD("cqg.rtd",,"StudyData", "Close("&amp;$L$2&amp;") When Barix("&amp;$L$2&amp;",reference:=StartOfSession)="&amp;$A5&amp;"", "Bar", "", "Close","5","0","All",,,"False","T","EveryTick"))</f>
        <v>#N/A</v>
      </c>
      <c r="M5" s="53" t="e">
        <f ca="1">IF($D5=0,NA(),RTD("cqg.rtd",,"StudyData", "Close("&amp;$M$2&amp;") When Barix("&amp;$M$2&amp;",reference:=StartOfSession)="&amp;$A5&amp;"", "Bar", "", "Close","5","0","All",,,"False","T","EveryTick"))</f>
        <v>#N/A</v>
      </c>
      <c r="N5" s="53" t="e">
        <f ca="1">IF($D5=0,NA(),RTD("cqg.rtd",,"StudyData", "Close("&amp;$N$2&amp;") When Barix("&amp;$N$2&amp;",reference:=StartOfSession)="&amp;$A5&amp;"", "Bar", "", "Close","5","0","All",,,"False","T","EveryTick"))</f>
        <v>#N/A</v>
      </c>
      <c r="O5" s="53" t="e">
        <f ca="1">IF($D5=0,NA(),RTD("cqg.rtd",,"StudyData", "Close("&amp;$O$2&amp;") When Barix("&amp;$O$2&amp;",reference:=StartOfSession)="&amp;$A5&amp;"", "Bar", "", "Close","5","0","All",,,"False","T","EveryTick"))</f>
        <v>#N/A</v>
      </c>
      <c r="P5" s="53" t="e">
        <f ca="1">IF($D5=0,NA(),RTD("cqg.rtd",,"StudyData", "Close("&amp;$P$2&amp;") When Barix("&amp;$P$2&amp;",reference:=StartOfSession)="&amp;$A5&amp;"", "Bar", "", "Close","5","0","All",,,"False","T","EveryTick"))</f>
        <v>#N/A</v>
      </c>
      <c r="Q5" s="53" t="e">
        <f ca="1">IF($D5=0,NA(),RTD("cqg.rtd",,"StudyData", "Close("&amp;$Q$2&amp;") When Barix("&amp;$Q$2&amp;",reference:=StartOfSession)="&amp;$A5&amp;"", "Bar", "", "Close","5","0","All",,,"False","T","EveryTick"))</f>
        <v>#N/A</v>
      </c>
      <c r="R5" s="53" t="e">
        <f ca="1">IF($D5=0,NA(),RTD("cqg.rtd",,"StudyData", "Close("&amp;$R$2&amp;") When Barix("&amp;$R$2&amp;",reference:=StartOfSession)="&amp;$A5&amp;"", "Bar", "", "Close","5","0","All",,,"False","T","EveryTick"))</f>
        <v>#N/A</v>
      </c>
      <c r="S5" s="53" t="e">
        <f ca="1">IF($D5=0,NA(),RTD("cqg.rtd",,"StudyData", "Close("&amp;$S$2&amp;") When Barix("&amp;$S$2&amp;",reference:=StartOfSession)="&amp;$A5&amp;"", "Bar", "", "Close","5","0","All",,,"False","T","EveryTick"))</f>
        <v>#N/A</v>
      </c>
      <c r="T5" s="53" t="e">
        <f ca="1">IF($D5=0,NA(),RTD("cqg.rtd",,"StudyData", "Close("&amp;$T$2&amp;") When Barix("&amp;$T$2&amp;",reference:=StartOfSession)="&amp;$A5&amp;"", "Bar", "", "Close","5","0","All",,,"False","T","EveryTick"))</f>
        <v>#N/A</v>
      </c>
      <c r="U5" s="53" t="e">
        <f ca="1">IF($D5=0,NA(),RTD("cqg.rtd",,"StudyData", "Close("&amp;$U$2&amp;") When Barix("&amp;$U$2&amp;",reference:=StartOfSession)="&amp;$A5&amp;"", "Bar", "", "Close","5","0","All",,,"False","T","EveryTick"))</f>
        <v>#N/A</v>
      </c>
      <c r="V5" s="53" t="e">
        <f ca="1">IF($D5=0,NA(),RTD("cqg.rtd",,"StudyData", "Close("&amp;$V$2&amp;") When Barix("&amp;$V$2&amp;",reference:=StartOfSession)="&amp;$A5&amp;"", "Bar", "", "Close","5","0","All",,,"False","T","EveryTick"))</f>
        <v>#N/A</v>
      </c>
      <c r="W5" s="53" t="e">
        <f ca="1">IF($D5=0,NA(),RTD("cqg.rtd",,"StudyData", "Close("&amp;$W$2&amp;") When Barix("&amp;$W$2&amp;",reference:=StartOfSession)="&amp;$A5&amp;"", "Bar", "", "Close","5","0","All",,,"False","T","EveryTick"))</f>
        <v>#N/A</v>
      </c>
      <c r="X5" s="53" t="e">
        <f ca="1">IF($D5=0,NA(),RTD("cqg.rtd",,"StudyData", "Close("&amp;$X$2&amp;") When Barix("&amp;$X$2&amp;",reference:=StartOfSession)="&amp;$A5&amp;"", "Bar", "", "Close","5","0","All",,,"False","T","EveryTick"))</f>
        <v>#N/A</v>
      </c>
      <c r="Y5" s="53" t="e">
        <f ca="1">IF($D5=0,NA(),RTD("cqg.rtd",,"StudyData", "Close("&amp;$Y$2&amp;") When Barix("&amp;$Y$2&amp;",reference:=StartOfSession)="&amp;$A5&amp;"", "Bar", "", "Close","5","0","All",,,"False","T","EveryTick"))</f>
        <v>#N/A</v>
      </c>
      <c r="Z5" s="53" t="e">
        <f ca="1">IF($D5=0,NA(),RTD("cqg.rtd",,"StudyData", "Close("&amp;$Z$2&amp;") When Barix("&amp;$Z$2&amp;",reference:=StartOfSession)="&amp;$A5&amp;"", "Bar", "", "Close","5","0","All",,,"False","T","EveryTick"))</f>
        <v>#N/A</v>
      </c>
      <c r="AA5" s="53" t="e">
        <f ca="1">IF($D5=0,NA(),RTD("cqg.rtd",,"StudyData", "Close("&amp;$AA$2&amp;") When Barix("&amp;$AA$2&amp;",reference:=StartOfSession)="&amp;$A5&amp;"", "Bar", "", "Close","5","0","All",,,"False","T","EveryTick"))</f>
        <v>#N/A</v>
      </c>
      <c r="AB5" s="53" t="e">
        <f ca="1">IF($D5=0,NA(),RTD("cqg.rtd",,"StudyData", "Close("&amp;$AB$2&amp;") When Barix("&amp;$AB$2&amp;",reference:=StartOfSession)="&amp;$A5&amp;"", "Bar", "", "Close","5","0","All",,,"False","T","EveryTick"))</f>
        <v>#N/A</v>
      </c>
      <c r="AC5" s="53" t="e">
        <f ca="1">IF($D5=0,NA(),RTD("cqg.rtd",,"StudyData", "Close("&amp;$AC$2&amp;") When Barix("&amp;$AC$2&amp;",reference:=StartOfSession)="&amp;$A5&amp;"", "Bar", "", "Close","5","0","All",,,"False","T","EveryTick"))</f>
        <v>#N/A</v>
      </c>
      <c r="AD5" s="53" t="e">
        <f ca="1">IF($D5=0,NA(),RTD("cqg.rtd",,"StudyData", "Close("&amp;$AD$2&amp;") When Barix("&amp;$AD$2&amp;",reference:=StartOfSession)="&amp;$A5&amp;"", "Bar", "", "Close","5","0","All",,,"False","T","EveryTick"))</f>
        <v>#N/A</v>
      </c>
      <c r="AE5" s="53" t="e">
        <f ca="1">IF($D5=0,NA(),RTD("cqg.rtd",,"StudyData", "Close("&amp;$AE$2&amp;") When Barix("&amp;$AE$2&amp;",reference:=StartOfSession)="&amp;$A5&amp;"", "Bar", "", "Close","5","0","All",,,"False","T","EveryTick"))</f>
        <v>#N/A</v>
      </c>
      <c r="AF5" s="53" t="e">
        <f ca="1">IF($D5=0,NA(),RTD("cqg.rtd",,"StudyData", "Close("&amp;$AF$2&amp;") When Barix("&amp;$AF$2&amp;",reference:=StartOfSession)="&amp;$A5&amp;"", "Bar", "", "Close","5","0","All",,,"False","T","EveryTick"))</f>
        <v>#N/A</v>
      </c>
      <c r="AG5" s="53" t="e">
        <f ca="1">IF($D5=0,NA(),RTD("cqg.rtd",,"StudyData", "Close("&amp;$AG$2&amp;") When Barix("&amp;$AG$2&amp;",reference:=StartOfSession)="&amp;$A5&amp;"", "Bar", "", "Close","5","0","All",,,"False","T","EveryTick"))</f>
        <v>#N/A</v>
      </c>
      <c r="AH5" s="53" t="e">
        <f ca="1">IF($D5=0,NA(),RTD("cqg.rtd",,"StudyData", "Close("&amp;$AH$2&amp;") When Barix("&amp;$AH$2&amp;",reference:=StartOfSession)="&amp;$A5&amp;"", "Bar", "", "Close","5","0","All",,,"False","T","EveryTick"))</f>
        <v>#N/A</v>
      </c>
      <c r="AI5" s="53" t="e">
        <f ca="1">IF($D5=0,NA(),RTD("cqg.rtd",,"StudyData", "Close("&amp;$AI$2&amp;") When Barix("&amp;$AI$2&amp;",reference:=StartOfSession)="&amp;$A5&amp;"", "Bar", "", "Close","5","0","All",,,"False","T","EveryTick"))</f>
        <v>#N/A</v>
      </c>
      <c r="AJ5" s="53" t="e">
        <f ca="1">IF($D5=0,NA(),RTD("cqg.rtd",,"StudyData", "Close("&amp;$AJ$2&amp;") When Barix("&amp;$AJ$2&amp;",reference:=StartOfSession)="&amp;$A5&amp;"", "Bar", "", "Close","5","0","All",,,"False","T","EveryTick"))</f>
        <v>#N/A</v>
      </c>
      <c r="AK5" s="53" t="e">
        <f ca="1">IF($D5=0,NA(),RTD("cqg.rtd",,"StudyData", "Close("&amp;$AK$2&amp;") When Barix("&amp;$AK$2&amp;",reference:=StartOfSession)="&amp;$A5&amp;"", "Bar", "", "Close","5","0","All",,,"False","T","EveryTick"))</f>
        <v>#N/A</v>
      </c>
      <c r="AL5" s="53" t="e">
        <f ca="1">IF($D5=0,NA(),RTD("cqg.rtd",,"StudyData", "Close("&amp;$AL$2&amp;") When Barix("&amp;$AL$2&amp;",reference:=StartOfSession)="&amp;$A5&amp;"", "Bar", "", "Close","5","0","All",,,"False","T","EveryTick"))</f>
        <v>#N/A</v>
      </c>
      <c r="AM5" s="53" t="e">
        <f ca="1">IF($D5=0,NA(),RTD("cqg.rtd",,"StudyData", "Close("&amp;$AM$2&amp;") When Barix("&amp;$AM$2&amp;",reference:=StartOfSession)="&amp;$A5&amp;"", "Bar", "", "Close","5","0","All",,,"False","T","EveryTick"))</f>
        <v>#N/A</v>
      </c>
      <c r="AN5" s="53" t="e">
        <f ca="1">IF($D5=0,NA(),RTD("cqg.rtd",,"StudyData", "Close("&amp;$AN$2&amp;") When Barix("&amp;$AN$2&amp;",reference:=StartOfSession)="&amp;$A5&amp;"", "Bar", "", "Close","5","0","All",,,"False","T","EveryTick"))</f>
        <v>#N/A</v>
      </c>
      <c r="AO5" s="53" t="e">
        <f ca="1">IF($D5=0,NA(),RTD("cqg.rtd",,"StudyData", "Close("&amp;$AO$2&amp;") When Barix("&amp;$AO$2&amp;",reference:=StartOfSession)="&amp;$A5&amp;"", "Bar", "", "Close","5","0","All",,,"False","T","EveryTick"))</f>
        <v>#N/A</v>
      </c>
      <c r="AP5" s="53" t="e">
        <f ca="1">IF($D5=0,NA(),RTD("cqg.rtd",,"StudyData", "Close("&amp;$AP$2&amp;") When Barix("&amp;$AP$2&amp;",reference:=StartOfSession)="&amp;$A5&amp;"", "Bar", "", "Close","5","0","All",,,"False","T","EveryTick"))</f>
        <v>#N/A</v>
      </c>
    </row>
    <row r="6" spans="1:42" x14ac:dyDescent="0.3">
      <c r="A6" s="50">
        <f t="shared" ref="A6:A69" si="1">A5+1</f>
        <v>2</v>
      </c>
      <c r="B6" s="54" t="e">
        <f ca="1">IF(D6=0,NA(),RTD("cqg.rtd",,"StudyData", "Close("&amp;$B$2&amp;") When Barix("&amp;$B$2&amp;",reference:=StartOfSession)="&amp;A6&amp;"", "Bar", "", "Close","5","0","All",,,"False","T","EveryTick"))</f>
        <v>#N/A</v>
      </c>
      <c r="C6" s="55">
        <v>0.3611111111111111</v>
      </c>
      <c r="D6" s="50">
        <f t="shared" ca="1" si="0"/>
        <v>0</v>
      </c>
      <c r="F6" s="53" t="e">
        <f ca="1">IF(D6=0,NA(),RTD("cqg.rtd",,"StudyData", "Close("&amp;$F$2&amp;") When Barix("&amp;$F$2&amp;",reference:=StartOfSession)="&amp;A6&amp;"", "Bar", "", "Close","5","0","All",,,"False","T","EveryTick"))</f>
        <v>#N/A</v>
      </c>
      <c r="G6" s="53" t="e">
        <f ca="1">IF(D6=0,NA(),RTD("cqg.rtd",,"StudyData", "Close("&amp;$G$2&amp;") When Barix("&amp;$G$2&amp;",reference:=StartOfSession)="&amp;A6&amp;"", "Bar", "", "Close","5","0","All",,,"False","T","EveryTick"))</f>
        <v>#N/A</v>
      </c>
      <c r="H6" s="53" t="e">
        <f ca="1">IF(D6=0,NA(),RTD("cqg.rtd",,"StudyData", "Close("&amp;$H$2&amp;") When Barix("&amp;$H$2&amp;",reference:=StartOfSession)="&amp;A6&amp;"", "Bar", "", "Close","5","0","All",,,"False","T","EveryTick"))</f>
        <v>#N/A</v>
      </c>
      <c r="I6" s="53" t="e">
        <f ca="1">IF($D6=0,NA(),RTD("cqg.rtd",,"StudyData", "Close("&amp;$I$2&amp;") When Barix("&amp;$I$2&amp;",reference:=StartOfSession)="&amp;$A6&amp;"", "Bar", "", "Close","5","0","All",,,"False","T","EveryTick"))</f>
        <v>#N/A</v>
      </c>
      <c r="J6" s="53" t="e">
        <f ca="1">IF($D6=0,NA(),RTD("cqg.rtd",,"StudyData", "Close("&amp;$J$2&amp;") When Barix("&amp;$J$2&amp;",reference:=StartOfSession)="&amp;$A6&amp;"", "Bar", "", "Close","5","0","All",,,"False","T","EveryTick"))</f>
        <v>#N/A</v>
      </c>
      <c r="K6" s="53" t="e">
        <f ca="1">IF($D6=0,NA(),RTD("cqg.rtd",,"StudyData", "Close("&amp;$K$2&amp;") When Barix("&amp;$K$2&amp;",reference:=StartOfSession)="&amp;$A6&amp;"", "Bar", "", "Close","5","0","All",,,"False","T","EveryTick"))</f>
        <v>#N/A</v>
      </c>
      <c r="L6" s="53" t="e">
        <f ca="1">IF($D6=0,NA(),RTD("cqg.rtd",,"StudyData", "Close("&amp;$L$2&amp;") When Barix("&amp;$L$2&amp;",reference:=StartOfSession)="&amp;$A6&amp;"", "Bar", "", "Close","5","0","All",,,"False","T","EveryTick"))</f>
        <v>#N/A</v>
      </c>
      <c r="M6" s="53" t="e">
        <f ca="1">IF($D6=0,NA(),RTD("cqg.rtd",,"StudyData", "Close("&amp;$M$2&amp;") When Barix("&amp;$M$2&amp;",reference:=StartOfSession)="&amp;$A6&amp;"", "Bar", "", "Close","5","0","All",,,"False","T","EveryTick"))</f>
        <v>#N/A</v>
      </c>
      <c r="N6" s="53" t="e">
        <f ca="1">IF($D6=0,NA(),RTD("cqg.rtd",,"StudyData", "Close("&amp;$N$2&amp;") When Barix("&amp;$N$2&amp;",reference:=StartOfSession)="&amp;$A6&amp;"", "Bar", "", "Close","5","0","All",,,"False","T","EveryTick"))</f>
        <v>#N/A</v>
      </c>
      <c r="O6" s="53" t="e">
        <f ca="1">IF($D6=0,NA(),RTD("cqg.rtd",,"StudyData", "Close("&amp;$O$2&amp;") When Barix("&amp;$O$2&amp;",reference:=StartOfSession)="&amp;$A6&amp;"", "Bar", "", "Close","5","0","All",,,"False","T","EveryTick"))</f>
        <v>#N/A</v>
      </c>
      <c r="P6" s="53" t="e">
        <f ca="1">IF($D6=0,NA(),RTD("cqg.rtd",,"StudyData", "Close("&amp;$P$2&amp;") When Barix("&amp;$P$2&amp;",reference:=StartOfSession)="&amp;$A6&amp;"", "Bar", "", "Close","5","0","All",,,"False","T","EveryTick"))</f>
        <v>#N/A</v>
      </c>
      <c r="Q6" s="53" t="e">
        <f ca="1">IF($D6=0,NA(),RTD("cqg.rtd",,"StudyData", "Close("&amp;$Q$2&amp;") When Barix("&amp;$Q$2&amp;",reference:=StartOfSession)="&amp;$A6&amp;"", "Bar", "", "Close","5","0","All",,,"False","T","EveryTick"))</f>
        <v>#N/A</v>
      </c>
      <c r="R6" s="53" t="e">
        <f ca="1">IF($D6=0,NA(),RTD("cqg.rtd",,"StudyData", "Close("&amp;$R$2&amp;") When Barix("&amp;$R$2&amp;",reference:=StartOfSession)="&amp;$A6&amp;"", "Bar", "", "Close","5","0","All",,,"False","T","EveryTick"))</f>
        <v>#N/A</v>
      </c>
      <c r="S6" s="53" t="e">
        <f ca="1">IF($D6=0,NA(),RTD("cqg.rtd",,"StudyData", "Close("&amp;$S$2&amp;") When Barix("&amp;$S$2&amp;",reference:=StartOfSession)="&amp;$A6&amp;"", "Bar", "", "Close","5","0","All",,,"False","T","EveryTick"))</f>
        <v>#N/A</v>
      </c>
      <c r="T6" s="53" t="e">
        <f ca="1">IF($D6=0,NA(),RTD("cqg.rtd",,"StudyData", "Close("&amp;$T$2&amp;") When Barix("&amp;$T$2&amp;",reference:=StartOfSession)="&amp;$A6&amp;"", "Bar", "", "Close","5","0","All",,,"False","T","EveryTick"))</f>
        <v>#N/A</v>
      </c>
      <c r="U6" s="53" t="e">
        <f ca="1">IF($D6=0,NA(),RTD("cqg.rtd",,"StudyData", "Close("&amp;$U$2&amp;") When Barix("&amp;$U$2&amp;",reference:=StartOfSession)="&amp;$A6&amp;"", "Bar", "", "Close","5","0","All",,,"False","T","EveryTick"))</f>
        <v>#N/A</v>
      </c>
      <c r="V6" s="53" t="e">
        <f ca="1">IF($D6=0,NA(),RTD("cqg.rtd",,"StudyData", "Close("&amp;$V$2&amp;") When Barix("&amp;$V$2&amp;",reference:=StartOfSession)="&amp;$A6&amp;"", "Bar", "", "Close","5","0","All",,,"False","T","EveryTick"))</f>
        <v>#N/A</v>
      </c>
      <c r="W6" s="53" t="e">
        <f ca="1">IF($D6=0,NA(),RTD("cqg.rtd",,"StudyData", "Close("&amp;$W$2&amp;") When Barix("&amp;$W$2&amp;",reference:=StartOfSession)="&amp;$A6&amp;"", "Bar", "", "Close","5","0","All",,,"False","T","EveryTick"))</f>
        <v>#N/A</v>
      </c>
      <c r="X6" s="53" t="e">
        <f ca="1">IF($D6=0,NA(),RTD("cqg.rtd",,"StudyData", "Close("&amp;$X$2&amp;") When Barix("&amp;$X$2&amp;",reference:=StartOfSession)="&amp;$A6&amp;"", "Bar", "", "Close","5","0","All",,,"False","T","EveryTick"))</f>
        <v>#N/A</v>
      </c>
      <c r="Y6" s="53" t="e">
        <f ca="1">IF($D6=0,NA(),RTD("cqg.rtd",,"StudyData", "Close("&amp;$Y$2&amp;") When Barix("&amp;$Y$2&amp;",reference:=StartOfSession)="&amp;$A6&amp;"", "Bar", "", "Close","5","0","All",,,"False","T","EveryTick"))</f>
        <v>#N/A</v>
      </c>
      <c r="Z6" s="53" t="e">
        <f ca="1">IF($D6=0,NA(),RTD("cqg.rtd",,"StudyData", "Close("&amp;$Z$2&amp;") When Barix("&amp;$Z$2&amp;",reference:=StartOfSession)="&amp;$A6&amp;"", "Bar", "", "Close","5","0","All",,,"False","T","EveryTick"))</f>
        <v>#N/A</v>
      </c>
      <c r="AA6" s="53" t="e">
        <f ca="1">IF($D6=0,NA(),RTD("cqg.rtd",,"StudyData", "Close("&amp;$AA$2&amp;") When Barix("&amp;$AA$2&amp;",reference:=StartOfSession)="&amp;$A6&amp;"", "Bar", "", "Close","5","0","All",,,"False","T","EveryTick"))</f>
        <v>#N/A</v>
      </c>
      <c r="AB6" s="53" t="e">
        <f ca="1">IF($D6=0,NA(),RTD("cqg.rtd",,"StudyData", "Close("&amp;$AB$2&amp;") When Barix("&amp;$AB$2&amp;",reference:=StartOfSession)="&amp;$A6&amp;"", "Bar", "", "Close","5","0","All",,,"False","T","EveryTick"))</f>
        <v>#N/A</v>
      </c>
      <c r="AC6" s="53" t="e">
        <f ca="1">IF($D6=0,NA(),RTD("cqg.rtd",,"StudyData", "Close("&amp;$AC$2&amp;") When Barix("&amp;$AC$2&amp;",reference:=StartOfSession)="&amp;$A6&amp;"", "Bar", "", "Close","5","0","All",,,"False","T","EveryTick"))</f>
        <v>#N/A</v>
      </c>
      <c r="AD6" s="53" t="e">
        <f ca="1">IF($D6=0,NA(),RTD("cqg.rtd",,"StudyData", "Close("&amp;$AD$2&amp;") When Barix("&amp;$AD$2&amp;",reference:=StartOfSession)="&amp;$A6&amp;"", "Bar", "", "Close","5","0","All",,,"False","T","EveryTick"))</f>
        <v>#N/A</v>
      </c>
      <c r="AE6" s="53" t="e">
        <f ca="1">IF($D6=0,NA(),RTD("cqg.rtd",,"StudyData", "Close("&amp;$AE$2&amp;") When Barix("&amp;$AE$2&amp;",reference:=StartOfSession)="&amp;$A6&amp;"", "Bar", "", "Close","5","0","All",,,"False","T","EveryTick"))</f>
        <v>#N/A</v>
      </c>
      <c r="AF6" s="53" t="e">
        <f ca="1">IF($D6=0,NA(),RTD("cqg.rtd",,"StudyData", "Close("&amp;$AF$2&amp;") When Barix("&amp;$AF$2&amp;",reference:=StartOfSession)="&amp;$A6&amp;"", "Bar", "", "Close","5","0","All",,,"False","T","EveryTick"))</f>
        <v>#N/A</v>
      </c>
      <c r="AG6" s="53" t="e">
        <f ca="1">IF($D6=0,NA(),RTD("cqg.rtd",,"StudyData", "Close("&amp;$AG$2&amp;") When Barix("&amp;$AG$2&amp;",reference:=StartOfSession)="&amp;$A6&amp;"", "Bar", "", "Close","5","0","All",,,"False","T","EveryTick"))</f>
        <v>#N/A</v>
      </c>
      <c r="AH6" s="53" t="e">
        <f ca="1">IF($D6=0,NA(),RTD("cqg.rtd",,"StudyData", "Close("&amp;$AH$2&amp;") When Barix("&amp;$AH$2&amp;",reference:=StartOfSession)="&amp;$A6&amp;"", "Bar", "", "Close","5","0","All",,,"False","T","EveryTick"))</f>
        <v>#N/A</v>
      </c>
      <c r="AI6" s="53" t="e">
        <f ca="1">IF($D6=0,NA(),RTD("cqg.rtd",,"StudyData", "Close("&amp;$AI$2&amp;") When Barix("&amp;$AI$2&amp;",reference:=StartOfSession)="&amp;$A6&amp;"", "Bar", "", "Close","5","0","All",,,"False","T","EveryTick"))</f>
        <v>#N/A</v>
      </c>
      <c r="AJ6" s="53" t="e">
        <f ca="1">IF($D6=0,NA(),RTD("cqg.rtd",,"StudyData", "Close("&amp;$AJ$2&amp;") When Barix("&amp;$AJ$2&amp;",reference:=StartOfSession)="&amp;$A6&amp;"", "Bar", "", "Close","5","0","All",,,"False","T","EveryTick"))</f>
        <v>#N/A</v>
      </c>
      <c r="AK6" s="53" t="e">
        <f ca="1">IF($D6=0,NA(),RTD("cqg.rtd",,"StudyData", "Close("&amp;$AK$2&amp;") When Barix("&amp;$AK$2&amp;",reference:=StartOfSession)="&amp;$A6&amp;"", "Bar", "", "Close","5","0","All",,,"False","T","EveryTick"))</f>
        <v>#N/A</v>
      </c>
      <c r="AL6" s="53" t="e">
        <f ca="1">IF($D6=0,NA(),RTD("cqg.rtd",,"StudyData", "Close("&amp;$AL$2&amp;") When Barix("&amp;$AL$2&amp;",reference:=StartOfSession)="&amp;$A6&amp;"", "Bar", "", "Close","5","0","All",,,"False","T","EveryTick"))</f>
        <v>#N/A</v>
      </c>
      <c r="AM6" s="53" t="e">
        <f ca="1">IF($D6=0,NA(),RTD("cqg.rtd",,"StudyData", "Close("&amp;$AM$2&amp;") When Barix("&amp;$AM$2&amp;",reference:=StartOfSession)="&amp;$A6&amp;"", "Bar", "", "Close","5","0","All",,,"False","T","EveryTick"))</f>
        <v>#N/A</v>
      </c>
      <c r="AN6" s="53" t="e">
        <f ca="1">IF($D6=0,NA(),RTD("cqg.rtd",,"StudyData", "Close("&amp;$AN$2&amp;") When Barix("&amp;$AN$2&amp;",reference:=StartOfSession)="&amp;$A6&amp;"", "Bar", "", "Close","5","0","All",,,"False","T","EveryTick"))</f>
        <v>#N/A</v>
      </c>
      <c r="AO6" s="53" t="e">
        <f ca="1">IF($D6=0,NA(),RTD("cqg.rtd",,"StudyData", "Close("&amp;$AO$2&amp;") When Barix("&amp;$AO$2&amp;",reference:=StartOfSession)="&amp;$A6&amp;"", "Bar", "", "Close","5","0","All",,,"False","T","EveryTick"))</f>
        <v>#N/A</v>
      </c>
      <c r="AP6" s="53" t="e">
        <f ca="1">IF($D6=0,NA(),RTD("cqg.rtd",,"StudyData", "Close("&amp;$AP$2&amp;") When Barix("&amp;$AP$2&amp;",reference:=StartOfSession)="&amp;$A6&amp;"", "Bar", "", "Close","5","0","All",,,"False","T","EveryTick"))</f>
        <v>#N/A</v>
      </c>
    </row>
    <row r="7" spans="1:42" x14ac:dyDescent="0.3">
      <c r="A7" s="50">
        <f t="shared" si="1"/>
        <v>3</v>
      </c>
      <c r="B7" s="54" t="e">
        <f ca="1">IF(D7=0,NA(),RTD("cqg.rtd",,"StudyData", "Close("&amp;$B$2&amp;") When Barix("&amp;$B$2&amp;",reference:=StartOfSession)="&amp;A7&amp;"", "Bar", "", "Close","5","0","All",,,"False","T","EveryTick"))</f>
        <v>#N/A</v>
      </c>
      <c r="C7" s="55">
        <v>0.36458333333333331</v>
      </c>
      <c r="D7" s="50">
        <f t="shared" ca="1" si="0"/>
        <v>0</v>
      </c>
      <c r="F7" s="53" t="e">
        <f ca="1">IF(D7=0,NA(),RTD("cqg.rtd",,"StudyData", "Close("&amp;$F$2&amp;") When Barix("&amp;$F$2&amp;",reference:=StartOfSession)="&amp;A7&amp;"", "Bar", "", "Close","5","0","All",,,"False","T","EveryTick"))</f>
        <v>#N/A</v>
      </c>
      <c r="G7" s="53" t="e">
        <f ca="1">IF(D7=0,NA(),RTD("cqg.rtd",,"StudyData", "Close("&amp;$G$2&amp;") When Barix("&amp;$G$2&amp;",reference:=StartOfSession)="&amp;A7&amp;"", "Bar", "", "Close","5","0","All",,,"False","T","EveryTick"))</f>
        <v>#N/A</v>
      </c>
      <c r="H7" s="53" t="e">
        <f ca="1">IF(D7=0,NA(),RTD("cqg.rtd",,"StudyData", "Close("&amp;$H$2&amp;") When Barix("&amp;$H$2&amp;",reference:=StartOfSession)="&amp;A7&amp;"", "Bar", "", "Close","5","0","All",,,"False","T","EveryTick"))</f>
        <v>#N/A</v>
      </c>
      <c r="I7" s="53" t="e">
        <f ca="1">IF($D7=0,NA(),RTD("cqg.rtd",,"StudyData", "Close("&amp;$I$2&amp;") When Barix("&amp;$I$2&amp;",reference:=StartOfSession)="&amp;$A7&amp;"", "Bar", "", "Close","5","0","All",,,"False","T","EveryTick"))</f>
        <v>#N/A</v>
      </c>
      <c r="J7" s="53" t="e">
        <f ca="1">IF($D7=0,NA(),RTD("cqg.rtd",,"StudyData", "Close("&amp;$J$2&amp;") When Barix("&amp;$J$2&amp;",reference:=StartOfSession)="&amp;$A7&amp;"", "Bar", "", "Close","5","0","All",,,"False","T","EveryTick"))</f>
        <v>#N/A</v>
      </c>
      <c r="K7" s="53" t="e">
        <f ca="1">IF($D7=0,NA(),RTD("cqg.rtd",,"StudyData", "Close("&amp;$K$2&amp;") When Barix("&amp;$K$2&amp;",reference:=StartOfSession)="&amp;$A7&amp;"", "Bar", "", "Close","5","0","All",,,"False","T","EveryTick"))</f>
        <v>#N/A</v>
      </c>
      <c r="L7" s="53" t="e">
        <f ca="1">IF($D7=0,NA(),RTD("cqg.rtd",,"StudyData", "Close("&amp;$L$2&amp;") When Barix("&amp;$L$2&amp;",reference:=StartOfSession)="&amp;$A7&amp;"", "Bar", "", "Close","5","0","All",,,"False","T","EveryTick"))</f>
        <v>#N/A</v>
      </c>
      <c r="M7" s="53" t="e">
        <f ca="1">IF($D7=0,NA(),RTD("cqg.rtd",,"StudyData", "Close("&amp;$M$2&amp;") When Barix("&amp;$M$2&amp;",reference:=StartOfSession)="&amp;$A7&amp;"", "Bar", "", "Close","5","0","All",,,"False","T","EveryTick"))</f>
        <v>#N/A</v>
      </c>
      <c r="N7" s="53" t="e">
        <f ca="1">IF($D7=0,NA(),RTD("cqg.rtd",,"StudyData", "Close("&amp;$N$2&amp;") When Barix("&amp;$N$2&amp;",reference:=StartOfSession)="&amp;$A7&amp;"", "Bar", "", "Close","5","0","All",,,"False","T","EveryTick"))</f>
        <v>#N/A</v>
      </c>
      <c r="O7" s="53" t="e">
        <f ca="1">IF($D7=0,NA(),RTD("cqg.rtd",,"StudyData", "Close("&amp;$O$2&amp;") When Barix("&amp;$O$2&amp;",reference:=StartOfSession)="&amp;$A7&amp;"", "Bar", "", "Close","5","0","All",,,"False","T","EveryTick"))</f>
        <v>#N/A</v>
      </c>
      <c r="P7" s="53" t="e">
        <f ca="1">IF($D7=0,NA(),RTD("cqg.rtd",,"StudyData", "Close("&amp;$P$2&amp;") When Barix("&amp;$P$2&amp;",reference:=StartOfSession)="&amp;$A7&amp;"", "Bar", "", "Close","5","0","All",,,"False","T","EveryTick"))</f>
        <v>#N/A</v>
      </c>
      <c r="Q7" s="53" t="e">
        <f ca="1">IF($D7=0,NA(),RTD("cqg.rtd",,"StudyData", "Close("&amp;$Q$2&amp;") When Barix("&amp;$Q$2&amp;",reference:=StartOfSession)="&amp;$A7&amp;"", "Bar", "", "Close","5","0","All",,,"False","T","EveryTick"))</f>
        <v>#N/A</v>
      </c>
      <c r="R7" s="53" t="e">
        <f ca="1">IF($D7=0,NA(),RTD("cqg.rtd",,"StudyData", "Close("&amp;$R$2&amp;") When Barix("&amp;$R$2&amp;",reference:=StartOfSession)="&amp;$A7&amp;"", "Bar", "", "Close","5","0","All",,,"False","T","EveryTick"))</f>
        <v>#N/A</v>
      </c>
      <c r="S7" s="53" t="e">
        <f ca="1">IF($D7=0,NA(),RTD("cqg.rtd",,"StudyData", "Close("&amp;$S$2&amp;") When Barix("&amp;$S$2&amp;",reference:=StartOfSession)="&amp;$A7&amp;"", "Bar", "", "Close","5","0","All",,,"False","T","EveryTick"))</f>
        <v>#N/A</v>
      </c>
      <c r="T7" s="53" t="e">
        <f ca="1">IF($D7=0,NA(),RTD("cqg.rtd",,"StudyData", "Close("&amp;$T$2&amp;") When Barix("&amp;$T$2&amp;",reference:=StartOfSession)="&amp;$A7&amp;"", "Bar", "", "Close","5","0","All",,,"False","T","EveryTick"))</f>
        <v>#N/A</v>
      </c>
      <c r="U7" s="53" t="e">
        <f ca="1">IF($D7=0,NA(),RTD("cqg.rtd",,"StudyData", "Close("&amp;$U$2&amp;") When Barix("&amp;$U$2&amp;",reference:=StartOfSession)="&amp;$A7&amp;"", "Bar", "", "Close","5","0","All",,,"False","T","EveryTick"))</f>
        <v>#N/A</v>
      </c>
      <c r="V7" s="53" t="e">
        <f ca="1">IF($D7=0,NA(),RTD("cqg.rtd",,"StudyData", "Close("&amp;$V$2&amp;") When Barix("&amp;$V$2&amp;",reference:=StartOfSession)="&amp;$A7&amp;"", "Bar", "", "Close","5","0","All",,,"False","T","EveryTick"))</f>
        <v>#N/A</v>
      </c>
      <c r="W7" s="53" t="e">
        <f ca="1">IF($D7=0,NA(),RTD("cqg.rtd",,"StudyData", "Close("&amp;$W$2&amp;") When Barix("&amp;$W$2&amp;",reference:=StartOfSession)="&amp;$A7&amp;"", "Bar", "", "Close","5","0","All",,,"False","T","EveryTick"))</f>
        <v>#N/A</v>
      </c>
      <c r="X7" s="53" t="e">
        <f ca="1">IF($D7=0,NA(),RTD("cqg.rtd",,"StudyData", "Close("&amp;$X$2&amp;") When Barix("&amp;$X$2&amp;",reference:=StartOfSession)="&amp;$A7&amp;"", "Bar", "", "Close","5","0","All",,,"False","T","EveryTick"))</f>
        <v>#N/A</v>
      </c>
      <c r="Y7" s="53" t="e">
        <f ca="1">IF($D7=0,NA(),RTD("cqg.rtd",,"StudyData", "Close("&amp;$Y$2&amp;") When Barix("&amp;$Y$2&amp;",reference:=StartOfSession)="&amp;$A7&amp;"", "Bar", "", "Close","5","0","All",,,"False","T","EveryTick"))</f>
        <v>#N/A</v>
      </c>
      <c r="Z7" s="53" t="e">
        <f ca="1">IF($D7=0,NA(),RTD("cqg.rtd",,"StudyData", "Close("&amp;$Z$2&amp;") When Barix("&amp;$Z$2&amp;",reference:=StartOfSession)="&amp;$A7&amp;"", "Bar", "", "Close","5","0","All",,,"False","T","EveryTick"))</f>
        <v>#N/A</v>
      </c>
      <c r="AA7" s="53" t="e">
        <f ca="1">IF($D7=0,NA(),RTD("cqg.rtd",,"StudyData", "Close("&amp;$AA$2&amp;") When Barix("&amp;$AA$2&amp;",reference:=StartOfSession)="&amp;$A7&amp;"", "Bar", "", "Close","5","0","All",,,"False","T","EveryTick"))</f>
        <v>#N/A</v>
      </c>
      <c r="AB7" s="53" t="e">
        <f ca="1">IF($D7=0,NA(),RTD("cqg.rtd",,"StudyData", "Close("&amp;$AB$2&amp;") When Barix("&amp;$AB$2&amp;",reference:=StartOfSession)="&amp;$A7&amp;"", "Bar", "", "Close","5","0","All",,,"False","T","EveryTick"))</f>
        <v>#N/A</v>
      </c>
      <c r="AC7" s="53" t="e">
        <f ca="1">IF($D7=0,NA(),RTD("cqg.rtd",,"StudyData", "Close("&amp;$AC$2&amp;") When Barix("&amp;$AC$2&amp;",reference:=StartOfSession)="&amp;$A7&amp;"", "Bar", "", "Close","5","0","All",,,"False","T","EveryTick"))</f>
        <v>#N/A</v>
      </c>
      <c r="AD7" s="53" t="e">
        <f ca="1">IF($D7=0,NA(),RTD("cqg.rtd",,"StudyData", "Close("&amp;$AD$2&amp;") When Barix("&amp;$AD$2&amp;",reference:=StartOfSession)="&amp;$A7&amp;"", "Bar", "", "Close","5","0","All",,,"False","T","EveryTick"))</f>
        <v>#N/A</v>
      </c>
      <c r="AE7" s="53" t="e">
        <f ca="1">IF($D7=0,NA(),RTD("cqg.rtd",,"StudyData", "Close("&amp;$AE$2&amp;") When Barix("&amp;$AE$2&amp;",reference:=StartOfSession)="&amp;$A7&amp;"", "Bar", "", "Close","5","0","All",,,"False","T","EveryTick"))</f>
        <v>#N/A</v>
      </c>
      <c r="AF7" s="53" t="e">
        <f ca="1">IF($D7=0,NA(),RTD("cqg.rtd",,"StudyData", "Close("&amp;$AF$2&amp;") When Barix("&amp;$AF$2&amp;",reference:=StartOfSession)="&amp;$A7&amp;"", "Bar", "", "Close","5","0","All",,,"False","T","EveryTick"))</f>
        <v>#N/A</v>
      </c>
      <c r="AG7" s="53" t="e">
        <f ca="1">IF($D7=0,NA(),RTD("cqg.rtd",,"StudyData", "Close("&amp;$AG$2&amp;") When Barix("&amp;$AG$2&amp;",reference:=StartOfSession)="&amp;$A7&amp;"", "Bar", "", "Close","5","0","All",,,"False","T","EveryTick"))</f>
        <v>#N/A</v>
      </c>
      <c r="AH7" s="53" t="e">
        <f ca="1">IF($D7=0,NA(),RTD("cqg.rtd",,"StudyData", "Close("&amp;$AH$2&amp;") When Barix("&amp;$AH$2&amp;",reference:=StartOfSession)="&amp;$A7&amp;"", "Bar", "", "Close","5","0","All",,,"False","T","EveryTick"))</f>
        <v>#N/A</v>
      </c>
      <c r="AI7" s="53" t="e">
        <f ca="1">IF($D7=0,NA(),RTD("cqg.rtd",,"StudyData", "Close("&amp;$AI$2&amp;") When Barix("&amp;$AI$2&amp;",reference:=StartOfSession)="&amp;$A7&amp;"", "Bar", "", "Close","5","0","All",,,"False","T","EveryTick"))</f>
        <v>#N/A</v>
      </c>
      <c r="AJ7" s="53" t="e">
        <f ca="1">IF($D7=0,NA(),RTD("cqg.rtd",,"StudyData", "Close("&amp;$AJ$2&amp;") When Barix("&amp;$AJ$2&amp;",reference:=StartOfSession)="&amp;$A7&amp;"", "Bar", "", "Close","5","0","All",,,"False","T","EveryTick"))</f>
        <v>#N/A</v>
      </c>
      <c r="AK7" s="53" t="e">
        <f ca="1">IF($D7=0,NA(),RTD("cqg.rtd",,"StudyData", "Close("&amp;$AK$2&amp;") When Barix("&amp;$AK$2&amp;",reference:=StartOfSession)="&amp;$A7&amp;"", "Bar", "", "Close","5","0","All",,,"False","T","EveryTick"))</f>
        <v>#N/A</v>
      </c>
      <c r="AL7" s="53" t="e">
        <f ca="1">IF($D7=0,NA(),RTD("cqg.rtd",,"StudyData", "Close("&amp;$AL$2&amp;") When Barix("&amp;$AL$2&amp;",reference:=StartOfSession)="&amp;$A7&amp;"", "Bar", "", "Close","5","0","All",,,"False","T","EveryTick"))</f>
        <v>#N/A</v>
      </c>
      <c r="AM7" s="53" t="e">
        <f ca="1">IF($D7=0,NA(),RTD("cqg.rtd",,"StudyData", "Close("&amp;$AM$2&amp;") When Barix("&amp;$AM$2&amp;",reference:=StartOfSession)="&amp;$A7&amp;"", "Bar", "", "Close","5","0","All",,,"False","T","EveryTick"))</f>
        <v>#N/A</v>
      </c>
      <c r="AN7" s="53" t="e">
        <f ca="1">IF($D7=0,NA(),RTD("cqg.rtd",,"StudyData", "Close("&amp;$AN$2&amp;") When Barix("&amp;$AN$2&amp;",reference:=StartOfSession)="&amp;$A7&amp;"", "Bar", "", "Close","5","0","All",,,"False","T","EveryTick"))</f>
        <v>#N/A</v>
      </c>
      <c r="AO7" s="53" t="e">
        <f ca="1">IF($D7=0,NA(),RTD("cqg.rtd",,"StudyData", "Close("&amp;$AO$2&amp;") When Barix("&amp;$AO$2&amp;",reference:=StartOfSession)="&amp;$A7&amp;"", "Bar", "", "Close","5","0","All",,,"False","T","EveryTick"))</f>
        <v>#N/A</v>
      </c>
      <c r="AP7" s="53" t="e">
        <f ca="1">IF($D7=0,NA(),RTD("cqg.rtd",,"StudyData", "Close("&amp;$AP$2&amp;") When Barix("&amp;$AP$2&amp;",reference:=StartOfSession)="&amp;$A7&amp;"", "Bar", "", "Close","5","0","All",,,"False","T","EveryTick"))</f>
        <v>#N/A</v>
      </c>
    </row>
    <row r="8" spans="1:42" x14ac:dyDescent="0.3">
      <c r="A8" s="50">
        <f t="shared" si="1"/>
        <v>4</v>
      </c>
      <c r="B8" s="54" t="e">
        <f ca="1">IF(D8=0,NA(),RTD("cqg.rtd",,"StudyData", "Close("&amp;$B$2&amp;") When Barix("&amp;$B$2&amp;",reference:=StartOfSession)="&amp;A8&amp;"", "Bar", "", "Close","5","0","All",,,"False","T","EveryTick"))</f>
        <v>#N/A</v>
      </c>
      <c r="C8" s="55">
        <v>0.36805555555555558</v>
      </c>
      <c r="D8" s="50">
        <f t="shared" ca="1" si="0"/>
        <v>0</v>
      </c>
      <c r="F8" s="53" t="e">
        <f ca="1">IF(D8=0,NA(),RTD("cqg.rtd",,"StudyData", "Close("&amp;$F$2&amp;") When Barix("&amp;$F$2&amp;",reference:=StartOfSession)="&amp;A8&amp;"", "Bar", "", "Close","5","0","All",,,"False","T","EveryTick"))</f>
        <v>#N/A</v>
      </c>
      <c r="G8" s="53" t="e">
        <f ca="1">IF(D8=0,NA(),RTD("cqg.rtd",,"StudyData", "Close("&amp;$G$2&amp;") When Barix("&amp;$G$2&amp;",reference:=StartOfSession)="&amp;A8&amp;"", "Bar", "", "Close","5","0","All",,,"False","T","EveryTick"))</f>
        <v>#N/A</v>
      </c>
      <c r="H8" s="53" t="e">
        <f ca="1">IF(D8=0,NA(),RTD("cqg.rtd",,"StudyData", "Close("&amp;$H$2&amp;") When Barix("&amp;$H$2&amp;",reference:=StartOfSession)="&amp;A8&amp;"", "Bar", "", "Close","5","0","All",,,"False","T","EveryTick"))</f>
        <v>#N/A</v>
      </c>
      <c r="I8" s="53" t="e">
        <f ca="1">IF($D8=0,NA(),RTD("cqg.rtd",,"StudyData", "Close("&amp;$I$2&amp;") When Barix("&amp;$I$2&amp;",reference:=StartOfSession)="&amp;$A8&amp;"", "Bar", "", "Close","5","0","All",,,"False","T","EveryTick"))</f>
        <v>#N/A</v>
      </c>
      <c r="J8" s="53" t="e">
        <f ca="1">IF($D8=0,NA(),RTD("cqg.rtd",,"StudyData", "Close("&amp;$J$2&amp;") When Barix("&amp;$J$2&amp;",reference:=StartOfSession)="&amp;$A8&amp;"", "Bar", "", "Close","5","0","All",,,"False","T","EveryTick"))</f>
        <v>#N/A</v>
      </c>
      <c r="K8" s="53" t="e">
        <f ca="1">IF($D8=0,NA(),RTD("cqg.rtd",,"StudyData", "Close("&amp;$K$2&amp;") When Barix("&amp;$K$2&amp;",reference:=StartOfSession)="&amp;$A8&amp;"", "Bar", "", "Close","5","0","All",,,"False","T","EveryTick"))</f>
        <v>#N/A</v>
      </c>
      <c r="L8" s="53" t="e">
        <f ca="1">IF($D8=0,NA(),RTD("cqg.rtd",,"StudyData", "Close("&amp;$L$2&amp;") When Barix("&amp;$L$2&amp;",reference:=StartOfSession)="&amp;$A8&amp;"", "Bar", "", "Close","5","0","All",,,"False","T","EveryTick"))</f>
        <v>#N/A</v>
      </c>
      <c r="M8" s="53" t="e">
        <f ca="1">IF($D8=0,NA(),RTD("cqg.rtd",,"StudyData", "Close("&amp;$M$2&amp;") When Barix("&amp;$M$2&amp;",reference:=StartOfSession)="&amp;$A8&amp;"", "Bar", "", "Close","5","0","All",,,"False","T","EveryTick"))</f>
        <v>#N/A</v>
      </c>
      <c r="N8" s="53" t="e">
        <f ca="1">IF($D8=0,NA(),RTD("cqg.rtd",,"StudyData", "Close("&amp;$N$2&amp;") When Barix("&amp;$N$2&amp;",reference:=StartOfSession)="&amp;$A8&amp;"", "Bar", "", "Close","5","0","All",,,"False","T","EveryTick"))</f>
        <v>#N/A</v>
      </c>
      <c r="O8" s="53" t="e">
        <f ca="1">IF($D8=0,NA(),RTD("cqg.rtd",,"StudyData", "Close("&amp;$O$2&amp;") When Barix("&amp;$O$2&amp;",reference:=StartOfSession)="&amp;$A8&amp;"", "Bar", "", "Close","5","0","All",,,"False","T","EveryTick"))</f>
        <v>#N/A</v>
      </c>
      <c r="P8" s="53" t="e">
        <f ca="1">IF($D8=0,NA(),RTD("cqg.rtd",,"StudyData", "Close("&amp;$P$2&amp;") When Barix("&amp;$P$2&amp;",reference:=StartOfSession)="&amp;$A8&amp;"", "Bar", "", "Close","5","0","All",,,"False","T","EveryTick"))</f>
        <v>#N/A</v>
      </c>
      <c r="Q8" s="53" t="e">
        <f ca="1">IF($D8=0,NA(),RTD("cqg.rtd",,"StudyData", "Close("&amp;$Q$2&amp;") When Barix("&amp;$Q$2&amp;",reference:=StartOfSession)="&amp;$A8&amp;"", "Bar", "", "Close","5","0","All",,,"False","T","EveryTick"))</f>
        <v>#N/A</v>
      </c>
      <c r="R8" s="53" t="e">
        <f ca="1">IF($D8=0,NA(),RTD("cqg.rtd",,"StudyData", "Close("&amp;$R$2&amp;") When Barix("&amp;$R$2&amp;",reference:=StartOfSession)="&amp;$A8&amp;"", "Bar", "", "Close","5","0","All",,,"False","T","EveryTick"))</f>
        <v>#N/A</v>
      </c>
      <c r="S8" s="53" t="e">
        <f ca="1">IF($D8=0,NA(),RTD("cqg.rtd",,"StudyData", "Close("&amp;$S$2&amp;") When Barix("&amp;$S$2&amp;",reference:=StartOfSession)="&amp;$A8&amp;"", "Bar", "", "Close","5","0","All",,,"False","T","EveryTick"))</f>
        <v>#N/A</v>
      </c>
      <c r="T8" s="53" t="e">
        <f ca="1">IF($D8=0,NA(),RTD("cqg.rtd",,"StudyData", "Close("&amp;$T$2&amp;") When Barix("&amp;$T$2&amp;",reference:=StartOfSession)="&amp;$A8&amp;"", "Bar", "", "Close","5","0","All",,,"False","T","EveryTick"))</f>
        <v>#N/A</v>
      </c>
      <c r="U8" s="53" t="e">
        <f ca="1">IF($D8=0,NA(),RTD("cqg.rtd",,"StudyData", "Close("&amp;$U$2&amp;") When Barix("&amp;$U$2&amp;",reference:=StartOfSession)="&amp;$A8&amp;"", "Bar", "", "Close","5","0","All",,,"False","T","EveryTick"))</f>
        <v>#N/A</v>
      </c>
      <c r="V8" s="53" t="e">
        <f ca="1">IF($D8=0,NA(),RTD("cqg.rtd",,"StudyData", "Close("&amp;$V$2&amp;") When Barix("&amp;$V$2&amp;",reference:=StartOfSession)="&amp;$A8&amp;"", "Bar", "", "Close","5","0","All",,,"False","T","EveryTick"))</f>
        <v>#N/A</v>
      </c>
      <c r="W8" s="53" t="e">
        <f ca="1">IF($D8=0,NA(),RTD("cqg.rtd",,"StudyData", "Close("&amp;$W$2&amp;") When Barix("&amp;$W$2&amp;",reference:=StartOfSession)="&amp;$A8&amp;"", "Bar", "", "Close","5","0","All",,,"False","T","EveryTick"))</f>
        <v>#N/A</v>
      </c>
      <c r="X8" s="53" t="e">
        <f ca="1">IF($D8=0,NA(),RTD("cqg.rtd",,"StudyData", "Close("&amp;$X$2&amp;") When Barix("&amp;$X$2&amp;",reference:=StartOfSession)="&amp;$A8&amp;"", "Bar", "", "Close","5","0","All",,,"False","T","EveryTick"))</f>
        <v>#N/A</v>
      </c>
      <c r="Y8" s="53" t="e">
        <f ca="1">IF($D8=0,NA(),RTD("cqg.rtd",,"StudyData", "Close("&amp;$Y$2&amp;") When Barix("&amp;$Y$2&amp;",reference:=StartOfSession)="&amp;$A8&amp;"", "Bar", "", "Close","5","0","All",,,"False","T","EveryTick"))</f>
        <v>#N/A</v>
      </c>
      <c r="Z8" s="53" t="e">
        <f ca="1">IF($D8=0,NA(),RTD("cqg.rtd",,"StudyData", "Close("&amp;$Z$2&amp;") When Barix("&amp;$Z$2&amp;",reference:=StartOfSession)="&amp;$A8&amp;"", "Bar", "", "Close","5","0","All",,,"False","T","EveryTick"))</f>
        <v>#N/A</v>
      </c>
      <c r="AA8" s="53" t="e">
        <f ca="1">IF($D8=0,NA(),RTD("cqg.rtd",,"StudyData", "Close("&amp;$AA$2&amp;") When Barix("&amp;$AA$2&amp;",reference:=StartOfSession)="&amp;$A8&amp;"", "Bar", "", "Close","5","0","All",,,"False","T","EveryTick"))</f>
        <v>#N/A</v>
      </c>
      <c r="AB8" s="53" t="e">
        <f ca="1">IF($D8=0,NA(),RTD("cqg.rtd",,"StudyData", "Close("&amp;$AB$2&amp;") When Barix("&amp;$AB$2&amp;",reference:=StartOfSession)="&amp;$A8&amp;"", "Bar", "", "Close","5","0","All",,,"False","T","EveryTick"))</f>
        <v>#N/A</v>
      </c>
      <c r="AC8" s="53" t="e">
        <f ca="1">IF($D8=0,NA(),RTD("cqg.rtd",,"StudyData", "Close("&amp;$AC$2&amp;") When Barix("&amp;$AC$2&amp;",reference:=StartOfSession)="&amp;$A8&amp;"", "Bar", "", "Close","5","0","All",,,"False","T","EveryTick"))</f>
        <v>#N/A</v>
      </c>
      <c r="AD8" s="53" t="e">
        <f ca="1">IF($D8=0,NA(),RTD("cqg.rtd",,"StudyData", "Close("&amp;$AD$2&amp;") When Barix("&amp;$AD$2&amp;",reference:=StartOfSession)="&amp;$A8&amp;"", "Bar", "", "Close","5","0","All",,,"False","T","EveryTick"))</f>
        <v>#N/A</v>
      </c>
      <c r="AE8" s="53" t="e">
        <f ca="1">IF($D8=0,NA(),RTD("cqg.rtd",,"StudyData", "Close("&amp;$AE$2&amp;") When Barix("&amp;$AE$2&amp;",reference:=StartOfSession)="&amp;$A8&amp;"", "Bar", "", "Close","5","0","All",,,"False","T","EveryTick"))</f>
        <v>#N/A</v>
      </c>
      <c r="AF8" s="53" t="e">
        <f ca="1">IF($D8=0,NA(),RTD("cqg.rtd",,"StudyData", "Close("&amp;$AF$2&amp;") When Barix("&amp;$AF$2&amp;",reference:=StartOfSession)="&amp;$A8&amp;"", "Bar", "", "Close","5","0","All",,,"False","T","EveryTick"))</f>
        <v>#N/A</v>
      </c>
      <c r="AG8" s="53" t="e">
        <f ca="1">IF($D8=0,NA(),RTD("cqg.rtd",,"StudyData", "Close("&amp;$AG$2&amp;") When Barix("&amp;$AG$2&amp;",reference:=StartOfSession)="&amp;$A8&amp;"", "Bar", "", "Close","5","0","All",,,"False","T","EveryTick"))</f>
        <v>#N/A</v>
      </c>
      <c r="AH8" s="53" t="e">
        <f ca="1">IF($D8=0,NA(),RTD("cqg.rtd",,"StudyData", "Close("&amp;$AH$2&amp;") When Barix("&amp;$AH$2&amp;",reference:=StartOfSession)="&amp;$A8&amp;"", "Bar", "", "Close","5","0","All",,,"False","T","EveryTick"))</f>
        <v>#N/A</v>
      </c>
      <c r="AI8" s="53" t="e">
        <f ca="1">IF($D8=0,NA(),RTD("cqg.rtd",,"StudyData", "Close("&amp;$AI$2&amp;") When Barix("&amp;$AI$2&amp;",reference:=StartOfSession)="&amp;$A8&amp;"", "Bar", "", "Close","5","0","All",,,"False","T","EveryTick"))</f>
        <v>#N/A</v>
      </c>
      <c r="AJ8" s="53" t="e">
        <f ca="1">IF($D8=0,NA(),RTD("cqg.rtd",,"StudyData", "Close("&amp;$AJ$2&amp;") When Barix("&amp;$AJ$2&amp;",reference:=StartOfSession)="&amp;$A8&amp;"", "Bar", "", "Close","5","0","All",,,"False","T","EveryTick"))</f>
        <v>#N/A</v>
      </c>
      <c r="AK8" s="53" t="e">
        <f ca="1">IF($D8=0,NA(),RTD("cqg.rtd",,"StudyData", "Close("&amp;$AK$2&amp;") When Barix("&amp;$AK$2&amp;",reference:=StartOfSession)="&amp;$A8&amp;"", "Bar", "", "Close","5","0","All",,,"False","T","EveryTick"))</f>
        <v>#N/A</v>
      </c>
      <c r="AL8" s="53" t="e">
        <f ca="1">IF($D8=0,NA(),RTD("cqg.rtd",,"StudyData", "Close("&amp;$AL$2&amp;") When Barix("&amp;$AL$2&amp;",reference:=StartOfSession)="&amp;$A8&amp;"", "Bar", "", "Close","5","0","All",,,"False","T","EveryTick"))</f>
        <v>#N/A</v>
      </c>
      <c r="AM8" s="53" t="e">
        <f ca="1">IF($D8=0,NA(),RTD("cqg.rtd",,"StudyData", "Close("&amp;$AM$2&amp;") When Barix("&amp;$AM$2&amp;",reference:=StartOfSession)="&amp;$A8&amp;"", "Bar", "", "Close","5","0","All",,,"False","T","EveryTick"))</f>
        <v>#N/A</v>
      </c>
      <c r="AN8" s="53" t="e">
        <f ca="1">IF($D8=0,NA(),RTD("cqg.rtd",,"StudyData", "Close("&amp;$AN$2&amp;") When Barix("&amp;$AN$2&amp;",reference:=StartOfSession)="&amp;$A8&amp;"", "Bar", "", "Close","5","0","All",,,"False","T","EveryTick"))</f>
        <v>#N/A</v>
      </c>
      <c r="AO8" s="53" t="e">
        <f ca="1">IF($D8=0,NA(),RTD("cqg.rtd",,"StudyData", "Close("&amp;$AO$2&amp;") When Barix("&amp;$AO$2&amp;",reference:=StartOfSession)="&amp;$A8&amp;"", "Bar", "", "Close","5","0","All",,,"False","T","EveryTick"))</f>
        <v>#N/A</v>
      </c>
      <c r="AP8" s="53" t="e">
        <f ca="1">IF($D8=0,NA(),RTD("cqg.rtd",,"StudyData", "Close("&amp;$AP$2&amp;") When Barix("&amp;$AP$2&amp;",reference:=StartOfSession)="&amp;$A8&amp;"", "Bar", "", "Close","5","0","All",,,"False","T","EveryTick"))</f>
        <v>#N/A</v>
      </c>
    </row>
    <row r="9" spans="1:42" x14ac:dyDescent="0.3">
      <c r="A9" s="50">
        <f t="shared" si="1"/>
        <v>5</v>
      </c>
      <c r="B9" s="54" t="e">
        <f ca="1">IF(D9=0,NA(),RTD("cqg.rtd",,"StudyData", "Close("&amp;$B$2&amp;") When Barix("&amp;$B$2&amp;",reference:=StartOfSession)="&amp;A9&amp;"", "Bar", "", "Close","5","0","All",,,"False","T","EveryTick"))</f>
        <v>#N/A</v>
      </c>
      <c r="C9" s="55">
        <v>0.37152777777777773</v>
      </c>
      <c r="D9" s="50">
        <f t="shared" ca="1" si="0"/>
        <v>0</v>
      </c>
      <c r="F9" s="53" t="e">
        <f ca="1">IF(D9=0,NA(),RTD("cqg.rtd",,"StudyData", "Close("&amp;$F$2&amp;") When Barix("&amp;$F$2&amp;",reference:=StartOfSession)="&amp;A9&amp;"", "Bar", "", "Close","5","0","All",,,"False","T","EveryTick"))</f>
        <v>#N/A</v>
      </c>
      <c r="G9" s="53" t="e">
        <f ca="1">IF(D9=0,NA(),RTD("cqg.rtd",,"StudyData", "Close("&amp;$G$2&amp;") When Barix("&amp;$G$2&amp;",reference:=StartOfSession)="&amp;A9&amp;"", "Bar", "", "Close","5","0","All",,,"False","T","EveryTick"))</f>
        <v>#N/A</v>
      </c>
      <c r="H9" s="53" t="e">
        <f ca="1">IF(D9=0,NA(),RTD("cqg.rtd",,"StudyData", "Close("&amp;$H$2&amp;") When Barix("&amp;$H$2&amp;",reference:=StartOfSession)="&amp;A9&amp;"", "Bar", "", "Close","5","0","All",,,"False","T","EveryTick"))</f>
        <v>#N/A</v>
      </c>
      <c r="I9" s="53" t="e">
        <f ca="1">IF($D9=0,NA(),RTD("cqg.rtd",,"StudyData", "Close("&amp;$I$2&amp;") When Barix("&amp;$I$2&amp;",reference:=StartOfSession)="&amp;$A9&amp;"", "Bar", "", "Close","5","0","All",,,"False","T","EveryTick"))</f>
        <v>#N/A</v>
      </c>
      <c r="J9" s="53" t="e">
        <f ca="1">IF($D9=0,NA(),RTD("cqg.rtd",,"StudyData", "Close("&amp;$J$2&amp;") When Barix("&amp;$J$2&amp;",reference:=StartOfSession)="&amp;$A9&amp;"", "Bar", "", "Close","5","0","All",,,"False","T","EveryTick"))</f>
        <v>#N/A</v>
      </c>
      <c r="K9" s="53" t="e">
        <f ca="1">IF($D9=0,NA(),RTD("cqg.rtd",,"StudyData", "Close("&amp;$K$2&amp;") When Barix("&amp;$K$2&amp;",reference:=StartOfSession)="&amp;$A9&amp;"", "Bar", "", "Close","5","0","All",,,"False","T","EveryTick"))</f>
        <v>#N/A</v>
      </c>
      <c r="L9" s="53" t="e">
        <f ca="1">IF($D9=0,NA(),RTD("cqg.rtd",,"StudyData", "Close("&amp;$L$2&amp;") When Barix("&amp;$L$2&amp;",reference:=StartOfSession)="&amp;$A9&amp;"", "Bar", "", "Close","5","0","All",,,"False","T","EveryTick"))</f>
        <v>#N/A</v>
      </c>
      <c r="M9" s="53" t="e">
        <f ca="1">IF($D9=0,NA(),RTD("cqg.rtd",,"StudyData", "Close("&amp;$M$2&amp;") When Barix("&amp;$M$2&amp;",reference:=StartOfSession)="&amp;$A9&amp;"", "Bar", "", "Close","5","0","All",,,"False","T","EveryTick"))</f>
        <v>#N/A</v>
      </c>
      <c r="N9" s="53" t="e">
        <f ca="1">IF($D9=0,NA(),RTD("cqg.rtd",,"StudyData", "Close("&amp;$N$2&amp;") When Barix("&amp;$N$2&amp;",reference:=StartOfSession)="&amp;$A9&amp;"", "Bar", "", "Close","5","0","All",,,"False","T","EveryTick"))</f>
        <v>#N/A</v>
      </c>
      <c r="O9" s="53" t="e">
        <f ca="1">IF($D9=0,NA(),RTD("cqg.rtd",,"StudyData", "Close("&amp;$O$2&amp;") When Barix("&amp;$O$2&amp;",reference:=StartOfSession)="&amp;$A9&amp;"", "Bar", "", "Close","5","0","All",,,"False","T","EveryTick"))</f>
        <v>#N/A</v>
      </c>
      <c r="P9" s="53" t="e">
        <f ca="1">IF($D9=0,NA(),RTD("cqg.rtd",,"StudyData", "Close("&amp;$P$2&amp;") When Barix("&amp;$P$2&amp;",reference:=StartOfSession)="&amp;$A9&amp;"", "Bar", "", "Close","5","0","All",,,"False","T","EveryTick"))</f>
        <v>#N/A</v>
      </c>
      <c r="Q9" s="53" t="e">
        <f ca="1">IF($D9=0,NA(),RTD("cqg.rtd",,"StudyData", "Close("&amp;$Q$2&amp;") When Barix("&amp;$Q$2&amp;",reference:=StartOfSession)="&amp;$A9&amp;"", "Bar", "", "Close","5","0","All",,,"False","T","EveryTick"))</f>
        <v>#N/A</v>
      </c>
      <c r="R9" s="53" t="e">
        <f ca="1">IF($D9=0,NA(),RTD("cqg.rtd",,"StudyData", "Close("&amp;$R$2&amp;") When Barix("&amp;$R$2&amp;",reference:=StartOfSession)="&amp;$A9&amp;"", "Bar", "", "Close","5","0","All",,,"False","T","EveryTick"))</f>
        <v>#N/A</v>
      </c>
      <c r="S9" s="53" t="e">
        <f ca="1">IF($D9=0,NA(),RTD("cqg.rtd",,"StudyData", "Close("&amp;$S$2&amp;") When Barix("&amp;$S$2&amp;",reference:=StartOfSession)="&amp;$A9&amp;"", "Bar", "", "Close","5","0","All",,,"False","T","EveryTick"))</f>
        <v>#N/A</v>
      </c>
      <c r="T9" s="53" t="e">
        <f ca="1">IF($D9=0,NA(),RTD("cqg.rtd",,"StudyData", "Close("&amp;$T$2&amp;") When Barix("&amp;$T$2&amp;",reference:=StartOfSession)="&amp;$A9&amp;"", "Bar", "", "Close","5","0","All",,,"False","T","EveryTick"))</f>
        <v>#N/A</v>
      </c>
      <c r="U9" s="53" t="e">
        <f ca="1">IF($D9=0,NA(),RTD("cqg.rtd",,"StudyData", "Close("&amp;$U$2&amp;") When Barix("&amp;$U$2&amp;",reference:=StartOfSession)="&amp;$A9&amp;"", "Bar", "", "Close","5","0","All",,,"False","T","EveryTick"))</f>
        <v>#N/A</v>
      </c>
      <c r="V9" s="53" t="e">
        <f ca="1">IF($D9=0,NA(),RTD("cqg.rtd",,"StudyData", "Close("&amp;$V$2&amp;") When Barix("&amp;$V$2&amp;",reference:=StartOfSession)="&amp;$A9&amp;"", "Bar", "", "Close","5","0","All",,,"False","T","EveryTick"))</f>
        <v>#N/A</v>
      </c>
      <c r="W9" s="53" t="e">
        <f ca="1">IF($D9=0,NA(),RTD("cqg.rtd",,"StudyData", "Close("&amp;$W$2&amp;") When Barix("&amp;$W$2&amp;",reference:=StartOfSession)="&amp;$A9&amp;"", "Bar", "", "Close","5","0","All",,,"False","T","EveryTick"))</f>
        <v>#N/A</v>
      </c>
      <c r="X9" s="53" t="e">
        <f ca="1">IF($D9=0,NA(),RTD("cqg.rtd",,"StudyData", "Close("&amp;$X$2&amp;") When Barix("&amp;$X$2&amp;",reference:=StartOfSession)="&amp;$A9&amp;"", "Bar", "", "Close","5","0","All",,,"False","T","EveryTick"))</f>
        <v>#N/A</v>
      </c>
      <c r="Y9" s="53" t="e">
        <f ca="1">IF($D9=0,NA(),RTD("cqg.rtd",,"StudyData", "Close("&amp;$Y$2&amp;") When Barix("&amp;$Y$2&amp;",reference:=StartOfSession)="&amp;$A9&amp;"", "Bar", "", "Close","5","0","All",,,"False","T","EveryTick"))</f>
        <v>#N/A</v>
      </c>
      <c r="Z9" s="53" t="e">
        <f ca="1">IF($D9=0,NA(),RTD("cqg.rtd",,"StudyData", "Close("&amp;$Z$2&amp;") When Barix("&amp;$Z$2&amp;",reference:=StartOfSession)="&amp;$A9&amp;"", "Bar", "", "Close","5","0","All",,,"False","T","EveryTick"))</f>
        <v>#N/A</v>
      </c>
      <c r="AA9" s="53" t="e">
        <f ca="1">IF($D9=0,NA(),RTD("cqg.rtd",,"StudyData", "Close("&amp;$AA$2&amp;") When Barix("&amp;$AA$2&amp;",reference:=StartOfSession)="&amp;$A9&amp;"", "Bar", "", "Close","5","0","All",,,"False","T","EveryTick"))</f>
        <v>#N/A</v>
      </c>
      <c r="AB9" s="53" t="e">
        <f ca="1">IF($D9=0,NA(),RTD("cqg.rtd",,"StudyData", "Close("&amp;$AB$2&amp;") When Barix("&amp;$AB$2&amp;",reference:=StartOfSession)="&amp;$A9&amp;"", "Bar", "", "Close","5","0","All",,,"False","T","EveryTick"))</f>
        <v>#N/A</v>
      </c>
      <c r="AC9" s="53" t="e">
        <f ca="1">IF($D9=0,NA(),RTD("cqg.rtd",,"StudyData", "Close("&amp;$AC$2&amp;") When Barix("&amp;$AC$2&amp;",reference:=StartOfSession)="&amp;$A9&amp;"", "Bar", "", "Close","5","0","All",,,"False","T","EveryTick"))</f>
        <v>#N/A</v>
      </c>
      <c r="AD9" s="53" t="e">
        <f ca="1">IF($D9=0,NA(),RTD("cqg.rtd",,"StudyData", "Close("&amp;$AD$2&amp;") When Barix("&amp;$AD$2&amp;",reference:=StartOfSession)="&amp;$A9&amp;"", "Bar", "", "Close","5","0","All",,,"False","T","EveryTick"))</f>
        <v>#N/A</v>
      </c>
      <c r="AE9" s="53" t="e">
        <f ca="1">IF($D9=0,NA(),RTD("cqg.rtd",,"StudyData", "Close("&amp;$AE$2&amp;") When Barix("&amp;$AE$2&amp;",reference:=StartOfSession)="&amp;$A9&amp;"", "Bar", "", "Close","5","0","All",,,"False","T","EveryTick"))</f>
        <v>#N/A</v>
      </c>
      <c r="AF9" s="53" t="e">
        <f ca="1">IF($D9=0,NA(),RTD("cqg.rtd",,"StudyData", "Close("&amp;$AF$2&amp;") When Barix("&amp;$AF$2&amp;",reference:=StartOfSession)="&amp;$A9&amp;"", "Bar", "", "Close","5","0","All",,,"False","T","EveryTick"))</f>
        <v>#N/A</v>
      </c>
      <c r="AG9" s="53" t="e">
        <f ca="1">IF($D9=0,NA(),RTD("cqg.rtd",,"StudyData", "Close("&amp;$AG$2&amp;") When Barix("&amp;$AG$2&amp;",reference:=StartOfSession)="&amp;$A9&amp;"", "Bar", "", "Close","5","0","All",,,"False","T","EveryTick"))</f>
        <v>#N/A</v>
      </c>
      <c r="AH9" s="53" t="e">
        <f ca="1">IF($D9=0,NA(),RTD("cqg.rtd",,"StudyData", "Close("&amp;$AH$2&amp;") When Barix("&amp;$AH$2&amp;",reference:=StartOfSession)="&amp;$A9&amp;"", "Bar", "", "Close","5","0","All",,,"False","T","EveryTick"))</f>
        <v>#N/A</v>
      </c>
      <c r="AI9" s="53" t="e">
        <f ca="1">IF($D9=0,NA(),RTD("cqg.rtd",,"StudyData", "Close("&amp;$AI$2&amp;") When Barix("&amp;$AI$2&amp;",reference:=StartOfSession)="&amp;$A9&amp;"", "Bar", "", "Close","5","0","All",,,"False","T","EveryTick"))</f>
        <v>#N/A</v>
      </c>
      <c r="AJ9" s="53" t="e">
        <f ca="1">IF($D9=0,NA(),RTD("cqg.rtd",,"StudyData", "Close("&amp;$AJ$2&amp;") When Barix("&amp;$AJ$2&amp;",reference:=StartOfSession)="&amp;$A9&amp;"", "Bar", "", "Close","5","0","All",,,"False","T","EveryTick"))</f>
        <v>#N/A</v>
      </c>
      <c r="AK9" s="53" t="e">
        <f ca="1">IF($D9=0,NA(),RTD("cqg.rtd",,"StudyData", "Close("&amp;$AK$2&amp;") When Barix("&amp;$AK$2&amp;",reference:=StartOfSession)="&amp;$A9&amp;"", "Bar", "", "Close","5","0","All",,,"False","T","EveryTick"))</f>
        <v>#N/A</v>
      </c>
      <c r="AL9" s="53" t="e">
        <f ca="1">IF($D9=0,NA(),RTD("cqg.rtd",,"StudyData", "Close("&amp;$AL$2&amp;") When Barix("&amp;$AL$2&amp;",reference:=StartOfSession)="&amp;$A9&amp;"", "Bar", "", "Close","5","0","All",,,"False","T","EveryTick"))</f>
        <v>#N/A</v>
      </c>
      <c r="AM9" s="53" t="e">
        <f ca="1">IF($D9=0,NA(),RTD("cqg.rtd",,"StudyData", "Close("&amp;$AM$2&amp;") When Barix("&amp;$AM$2&amp;",reference:=StartOfSession)="&amp;$A9&amp;"", "Bar", "", "Close","5","0","All",,,"False","T","EveryTick"))</f>
        <v>#N/A</v>
      </c>
      <c r="AN9" s="53" t="e">
        <f ca="1">IF($D9=0,NA(),RTD("cqg.rtd",,"StudyData", "Close("&amp;$AN$2&amp;") When Barix("&amp;$AN$2&amp;",reference:=StartOfSession)="&amp;$A9&amp;"", "Bar", "", "Close","5","0","All",,,"False","T","EveryTick"))</f>
        <v>#N/A</v>
      </c>
      <c r="AO9" s="53" t="e">
        <f ca="1">IF($D9=0,NA(),RTD("cqg.rtd",,"StudyData", "Close("&amp;$AO$2&amp;") When Barix("&amp;$AO$2&amp;",reference:=StartOfSession)="&amp;$A9&amp;"", "Bar", "", "Close","5","0","All",,,"False","T","EveryTick"))</f>
        <v>#N/A</v>
      </c>
      <c r="AP9" s="53" t="e">
        <f ca="1">IF($D9=0,NA(),RTD("cqg.rtd",,"StudyData", "Close("&amp;$AP$2&amp;") When Barix("&amp;$AP$2&amp;",reference:=StartOfSession)="&amp;$A9&amp;"", "Bar", "", "Close","5","0","All",,,"False","T","EveryTick"))</f>
        <v>#N/A</v>
      </c>
    </row>
    <row r="10" spans="1:42" x14ac:dyDescent="0.3">
      <c r="A10" s="50">
        <f t="shared" si="1"/>
        <v>6</v>
      </c>
      <c r="B10" s="54" t="e">
        <f ca="1">IF(D10=0,NA(),RTD("cqg.rtd",,"StudyData", "Close("&amp;$B$2&amp;") When Barix("&amp;$B$2&amp;",reference:=StartOfSession)="&amp;A10&amp;"", "Bar", "", "Close","5","0","All",,,"False","T","EveryTick"))</f>
        <v>#N/A</v>
      </c>
      <c r="C10" s="55">
        <v>0.375</v>
      </c>
      <c r="D10" s="50">
        <f t="shared" ca="1" si="0"/>
        <v>0</v>
      </c>
      <c r="F10" s="53" t="e">
        <f ca="1">IF(D10=0,NA(),RTD("cqg.rtd",,"StudyData", "Close("&amp;$F$2&amp;") When Barix("&amp;$F$2&amp;",reference:=StartOfSession)="&amp;A10&amp;"", "Bar", "", "Close","5","0","All",,,"False","T","EveryTick"))</f>
        <v>#N/A</v>
      </c>
      <c r="G10" s="53" t="e">
        <f ca="1">IF(D10=0,NA(),RTD("cqg.rtd",,"StudyData", "Close("&amp;$G$2&amp;") When Barix("&amp;$G$2&amp;",reference:=StartOfSession)="&amp;A10&amp;"", "Bar", "", "Close","5","0","All",,,"False","T","EveryTick"))</f>
        <v>#N/A</v>
      </c>
      <c r="H10" s="53" t="e">
        <f ca="1">IF(D10=0,NA(),RTD("cqg.rtd",,"StudyData", "Close("&amp;$H$2&amp;") When Barix("&amp;$H$2&amp;",reference:=StartOfSession)="&amp;A10&amp;"", "Bar", "", "Close","5","0","All",,,"False","T","EveryTick"))</f>
        <v>#N/A</v>
      </c>
      <c r="I10" s="53" t="e">
        <f ca="1">IF($D10=0,NA(),RTD("cqg.rtd",,"StudyData", "Close("&amp;$I$2&amp;") When Barix("&amp;$I$2&amp;",reference:=StartOfSession)="&amp;$A10&amp;"", "Bar", "", "Close","5","0","All",,,"False","T","EveryTick"))</f>
        <v>#N/A</v>
      </c>
      <c r="J10" s="53" t="e">
        <f ca="1">IF($D10=0,NA(),RTD("cqg.rtd",,"StudyData", "Close("&amp;$J$2&amp;") When Barix("&amp;$J$2&amp;",reference:=StartOfSession)="&amp;$A10&amp;"", "Bar", "", "Close","5","0","All",,,"False","T","EveryTick"))</f>
        <v>#N/A</v>
      </c>
      <c r="K10" s="53" t="e">
        <f ca="1">IF($D10=0,NA(),RTD("cqg.rtd",,"StudyData", "Close("&amp;$K$2&amp;") When Barix("&amp;$K$2&amp;",reference:=StartOfSession)="&amp;$A10&amp;"", "Bar", "", "Close","5","0","All",,,"False","T","EveryTick"))</f>
        <v>#N/A</v>
      </c>
      <c r="L10" s="53" t="e">
        <f ca="1">IF($D10=0,NA(),RTD("cqg.rtd",,"StudyData", "Close("&amp;$L$2&amp;") When Barix("&amp;$L$2&amp;",reference:=StartOfSession)="&amp;$A10&amp;"", "Bar", "", "Close","5","0","All",,,"False","T","EveryTick"))</f>
        <v>#N/A</v>
      </c>
      <c r="M10" s="53" t="e">
        <f ca="1">IF($D10=0,NA(),RTD("cqg.rtd",,"StudyData", "Close("&amp;$M$2&amp;") When Barix("&amp;$M$2&amp;",reference:=StartOfSession)="&amp;$A10&amp;"", "Bar", "", "Close","5","0","All",,,"False","T","EveryTick"))</f>
        <v>#N/A</v>
      </c>
      <c r="N10" s="53" t="e">
        <f ca="1">IF($D10=0,NA(),RTD("cqg.rtd",,"StudyData", "Close("&amp;$N$2&amp;") When Barix("&amp;$N$2&amp;",reference:=StartOfSession)="&amp;$A10&amp;"", "Bar", "", "Close","5","0","All",,,"False","T","EveryTick"))</f>
        <v>#N/A</v>
      </c>
      <c r="O10" s="53" t="e">
        <f ca="1">IF($D10=0,NA(),RTD("cqg.rtd",,"StudyData", "Close("&amp;$O$2&amp;") When Barix("&amp;$O$2&amp;",reference:=StartOfSession)="&amp;$A10&amp;"", "Bar", "", "Close","5","0","All",,,"False","T","EveryTick"))</f>
        <v>#N/A</v>
      </c>
      <c r="P10" s="53" t="e">
        <f ca="1">IF($D10=0,NA(),RTD("cqg.rtd",,"StudyData", "Close("&amp;$P$2&amp;") When Barix("&amp;$P$2&amp;",reference:=StartOfSession)="&amp;$A10&amp;"", "Bar", "", "Close","5","0","All",,,"False","T","EveryTick"))</f>
        <v>#N/A</v>
      </c>
      <c r="Q10" s="53" t="e">
        <f ca="1">IF($D10=0,NA(),RTD("cqg.rtd",,"StudyData", "Close("&amp;$Q$2&amp;") When Barix("&amp;$Q$2&amp;",reference:=StartOfSession)="&amp;$A10&amp;"", "Bar", "", "Close","5","0","All",,,"False","T","EveryTick"))</f>
        <v>#N/A</v>
      </c>
      <c r="R10" s="53" t="e">
        <f ca="1">IF($D10=0,NA(),RTD("cqg.rtd",,"StudyData", "Close("&amp;$R$2&amp;") When Barix("&amp;$R$2&amp;",reference:=StartOfSession)="&amp;$A10&amp;"", "Bar", "", "Close","5","0","All",,,"False","T","EveryTick"))</f>
        <v>#N/A</v>
      </c>
      <c r="S10" s="53" t="e">
        <f ca="1">IF($D10=0,NA(),RTD("cqg.rtd",,"StudyData", "Close("&amp;$S$2&amp;") When Barix("&amp;$S$2&amp;",reference:=StartOfSession)="&amp;$A10&amp;"", "Bar", "", "Close","5","0","All",,,"False","T","EveryTick"))</f>
        <v>#N/A</v>
      </c>
      <c r="T10" s="53" t="e">
        <f ca="1">IF($D10=0,NA(),RTD("cqg.rtd",,"StudyData", "Close("&amp;$T$2&amp;") When Barix("&amp;$T$2&amp;",reference:=StartOfSession)="&amp;$A10&amp;"", "Bar", "", "Close","5","0","All",,,"False","T","EveryTick"))</f>
        <v>#N/A</v>
      </c>
      <c r="U10" s="53" t="e">
        <f ca="1">IF($D10=0,NA(),RTD("cqg.rtd",,"StudyData", "Close("&amp;$U$2&amp;") When Barix("&amp;$U$2&amp;",reference:=StartOfSession)="&amp;$A10&amp;"", "Bar", "", "Close","5","0","All",,,"False","T","EveryTick"))</f>
        <v>#N/A</v>
      </c>
      <c r="V10" s="53" t="e">
        <f ca="1">IF($D10=0,NA(),RTD("cqg.rtd",,"StudyData", "Close("&amp;$V$2&amp;") When Barix("&amp;$V$2&amp;",reference:=StartOfSession)="&amp;$A10&amp;"", "Bar", "", "Close","5","0","All",,,"False","T","EveryTick"))</f>
        <v>#N/A</v>
      </c>
      <c r="W10" s="53" t="e">
        <f ca="1">IF($D10=0,NA(),RTD("cqg.rtd",,"StudyData", "Close("&amp;$W$2&amp;") When Barix("&amp;$W$2&amp;",reference:=StartOfSession)="&amp;$A10&amp;"", "Bar", "", "Close","5","0","All",,,"False","T","EveryTick"))</f>
        <v>#N/A</v>
      </c>
      <c r="X10" s="53" t="e">
        <f ca="1">IF($D10=0,NA(),RTD("cqg.rtd",,"StudyData", "Close("&amp;$X$2&amp;") When Barix("&amp;$X$2&amp;",reference:=StartOfSession)="&amp;$A10&amp;"", "Bar", "", "Close","5","0","All",,,"False","T","EveryTick"))</f>
        <v>#N/A</v>
      </c>
      <c r="Y10" s="53" t="e">
        <f ca="1">IF($D10=0,NA(),RTD("cqg.rtd",,"StudyData", "Close("&amp;$Y$2&amp;") When Barix("&amp;$Y$2&amp;",reference:=StartOfSession)="&amp;$A10&amp;"", "Bar", "", "Close","5","0","All",,,"False","T","EveryTick"))</f>
        <v>#N/A</v>
      </c>
      <c r="Z10" s="53" t="e">
        <f ca="1">IF($D10=0,NA(),RTD("cqg.rtd",,"StudyData", "Close("&amp;$Z$2&amp;") When Barix("&amp;$Z$2&amp;",reference:=StartOfSession)="&amp;$A10&amp;"", "Bar", "", "Close","5","0","All",,,"False","T","EveryTick"))</f>
        <v>#N/A</v>
      </c>
      <c r="AA10" s="53" t="e">
        <f ca="1">IF($D10=0,NA(),RTD("cqg.rtd",,"StudyData", "Close("&amp;$AA$2&amp;") When Barix("&amp;$AA$2&amp;",reference:=StartOfSession)="&amp;$A10&amp;"", "Bar", "", "Close","5","0","All",,,"False","T","EveryTick"))</f>
        <v>#N/A</v>
      </c>
      <c r="AB10" s="53" t="e">
        <f ca="1">IF($D10=0,NA(),RTD("cqg.rtd",,"StudyData", "Close("&amp;$AB$2&amp;") When Barix("&amp;$AB$2&amp;",reference:=StartOfSession)="&amp;$A10&amp;"", "Bar", "", "Close","5","0","All",,,"False","T","EveryTick"))</f>
        <v>#N/A</v>
      </c>
      <c r="AC10" s="53" t="e">
        <f ca="1">IF($D10=0,NA(),RTD("cqg.rtd",,"StudyData", "Close("&amp;$AC$2&amp;") When Barix("&amp;$AC$2&amp;",reference:=StartOfSession)="&amp;$A10&amp;"", "Bar", "", "Close","5","0","All",,,"False","T","EveryTick"))</f>
        <v>#N/A</v>
      </c>
      <c r="AD10" s="53" t="e">
        <f ca="1">IF($D10=0,NA(),RTD("cqg.rtd",,"StudyData", "Close("&amp;$AD$2&amp;") When Barix("&amp;$AD$2&amp;",reference:=StartOfSession)="&amp;$A10&amp;"", "Bar", "", "Close","5","0","All",,,"False","T","EveryTick"))</f>
        <v>#N/A</v>
      </c>
      <c r="AE10" s="53" t="e">
        <f ca="1">IF($D10=0,NA(),RTD("cqg.rtd",,"StudyData", "Close("&amp;$AE$2&amp;") When Barix("&amp;$AE$2&amp;",reference:=StartOfSession)="&amp;$A10&amp;"", "Bar", "", "Close","5","0","All",,,"False","T","EveryTick"))</f>
        <v>#N/A</v>
      </c>
      <c r="AF10" s="53" t="e">
        <f ca="1">IF($D10=0,NA(),RTD("cqg.rtd",,"StudyData", "Close("&amp;$AF$2&amp;") When Barix("&amp;$AF$2&amp;",reference:=StartOfSession)="&amp;$A10&amp;"", "Bar", "", "Close","5","0","All",,,"False","T","EveryTick"))</f>
        <v>#N/A</v>
      </c>
      <c r="AG10" s="53" t="e">
        <f ca="1">IF($D10=0,NA(),RTD("cqg.rtd",,"StudyData", "Close("&amp;$AG$2&amp;") When Barix("&amp;$AG$2&amp;",reference:=StartOfSession)="&amp;$A10&amp;"", "Bar", "", "Close","5","0","All",,,"False","T","EveryTick"))</f>
        <v>#N/A</v>
      </c>
      <c r="AH10" s="53" t="e">
        <f ca="1">IF($D10=0,NA(),RTD("cqg.rtd",,"StudyData", "Close("&amp;$AH$2&amp;") When Barix("&amp;$AH$2&amp;",reference:=StartOfSession)="&amp;$A10&amp;"", "Bar", "", "Close","5","0","All",,,"False","T","EveryTick"))</f>
        <v>#N/A</v>
      </c>
      <c r="AI10" s="53" t="e">
        <f ca="1">IF($D10=0,NA(),RTD("cqg.rtd",,"StudyData", "Close("&amp;$AI$2&amp;") When Barix("&amp;$AI$2&amp;",reference:=StartOfSession)="&amp;$A10&amp;"", "Bar", "", "Close","5","0","All",,,"False","T","EveryTick"))</f>
        <v>#N/A</v>
      </c>
      <c r="AJ10" s="53" t="e">
        <f ca="1">IF($D10=0,NA(),RTD("cqg.rtd",,"StudyData", "Close("&amp;$AJ$2&amp;") When Barix("&amp;$AJ$2&amp;",reference:=StartOfSession)="&amp;$A10&amp;"", "Bar", "", "Close","5","0","All",,,"False","T","EveryTick"))</f>
        <v>#N/A</v>
      </c>
      <c r="AK10" s="53" t="e">
        <f ca="1">IF($D10=0,NA(),RTD("cqg.rtd",,"StudyData", "Close("&amp;$AK$2&amp;") When Barix("&amp;$AK$2&amp;",reference:=StartOfSession)="&amp;$A10&amp;"", "Bar", "", "Close","5","0","All",,,"False","T","EveryTick"))</f>
        <v>#N/A</v>
      </c>
      <c r="AL10" s="53" t="e">
        <f ca="1">IF($D10=0,NA(),RTD("cqg.rtd",,"StudyData", "Close("&amp;$AL$2&amp;") When Barix("&amp;$AL$2&amp;",reference:=StartOfSession)="&amp;$A10&amp;"", "Bar", "", "Close","5","0","All",,,"False","T","EveryTick"))</f>
        <v>#N/A</v>
      </c>
      <c r="AM10" s="53" t="e">
        <f ca="1">IF($D10=0,NA(),RTD("cqg.rtd",,"StudyData", "Close("&amp;$AM$2&amp;") When Barix("&amp;$AM$2&amp;",reference:=StartOfSession)="&amp;$A10&amp;"", "Bar", "", "Close","5","0","All",,,"False","T","EveryTick"))</f>
        <v>#N/A</v>
      </c>
      <c r="AN10" s="53" t="e">
        <f ca="1">IF($D10=0,NA(),RTD("cqg.rtd",,"StudyData", "Close("&amp;$AN$2&amp;") When Barix("&amp;$AN$2&amp;",reference:=StartOfSession)="&amp;$A10&amp;"", "Bar", "", "Close","5","0","All",,,"False","T","EveryTick"))</f>
        <v>#N/A</v>
      </c>
      <c r="AO10" s="53" t="e">
        <f ca="1">IF($D10=0,NA(),RTD("cqg.rtd",,"StudyData", "Close("&amp;$AO$2&amp;") When Barix("&amp;$AO$2&amp;",reference:=StartOfSession)="&amp;$A10&amp;"", "Bar", "", "Close","5","0","All",,,"False","T","EveryTick"))</f>
        <v>#N/A</v>
      </c>
      <c r="AP10" s="53" t="e">
        <f ca="1">IF($D10=0,NA(),RTD("cqg.rtd",,"StudyData", "Close("&amp;$AP$2&amp;") When Barix("&amp;$AP$2&amp;",reference:=StartOfSession)="&amp;$A10&amp;"", "Bar", "", "Close","5","0","All",,,"False","T","EveryTick"))</f>
        <v>#N/A</v>
      </c>
    </row>
    <row r="11" spans="1:42" x14ac:dyDescent="0.3">
      <c r="A11" s="50">
        <f t="shared" si="1"/>
        <v>7</v>
      </c>
      <c r="B11" s="54" t="e">
        <f ca="1">IF(D11=0,NA(),RTD("cqg.rtd",,"StudyData", "Close("&amp;$B$2&amp;") When Barix("&amp;$B$2&amp;",reference:=StartOfSession)="&amp;A11&amp;"", "Bar", "", "Close","5","0","All",,,"False","T","EveryTick"))</f>
        <v>#N/A</v>
      </c>
      <c r="C11" s="55">
        <v>0.37847222222222227</v>
      </c>
      <c r="D11" s="50">
        <f t="shared" ca="1" si="0"/>
        <v>0</v>
      </c>
      <c r="F11" s="53" t="e">
        <f ca="1">IF(D11=0,NA(),RTD("cqg.rtd",,"StudyData", "Close("&amp;$F$2&amp;") When Barix("&amp;$F$2&amp;",reference:=StartOfSession)="&amp;A11&amp;"", "Bar", "", "Close","5","0","All",,,"False","T","EveryTick"))</f>
        <v>#N/A</v>
      </c>
      <c r="G11" s="53" t="e">
        <f ca="1">IF(D11=0,NA(),RTD("cqg.rtd",,"StudyData", "Close("&amp;$G$2&amp;") When Barix("&amp;$G$2&amp;",reference:=StartOfSession)="&amp;A11&amp;"", "Bar", "", "Close","5","0","All",,,"False","T","EveryTick"))</f>
        <v>#N/A</v>
      </c>
      <c r="H11" s="53" t="e">
        <f ca="1">IF(D11=0,NA(),RTD("cqg.rtd",,"StudyData", "Close("&amp;$H$2&amp;") When Barix("&amp;$H$2&amp;",reference:=StartOfSession)="&amp;A11&amp;"", "Bar", "", "Close","5","0","All",,,"False","T","EveryTick"))</f>
        <v>#N/A</v>
      </c>
      <c r="I11" s="53" t="e">
        <f ca="1">IF($D11=0,NA(),RTD("cqg.rtd",,"StudyData", "Close("&amp;$I$2&amp;") When Barix("&amp;$I$2&amp;",reference:=StartOfSession)="&amp;$A11&amp;"", "Bar", "", "Close","5","0","All",,,"False","T","EveryTick"))</f>
        <v>#N/A</v>
      </c>
      <c r="J11" s="53" t="e">
        <f ca="1">IF($D11=0,NA(),RTD("cqg.rtd",,"StudyData", "Close("&amp;$J$2&amp;") When Barix("&amp;$J$2&amp;",reference:=StartOfSession)="&amp;$A11&amp;"", "Bar", "", "Close","5","0","All",,,"False","T","EveryTick"))</f>
        <v>#N/A</v>
      </c>
      <c r="K11" s="53" t="e">
        <f ca="1">IF($D11=0,NA(),RTD("cqg.rtd",,"StudyData", "Close("&amp;$K$2&amp;") When Barix("&amp;$K$2&amp;",reference:=StartOfSession)="&amp;$A11&amp;"", "Bar", "", "Close","5","0","All",,,"False","T","EveryTick"))</f>
        <v>#N/A</v>
      </c>
      <c r="L11" s="53" t="e">
        <f ca="1">IF($D11=0,NA(),RTD("cqg.rtd",,"StudyData", "Close("&amp;$L$2&amp;") When Barix("&amp;$L$2&amp;",reference:=StartOfSession)="&amp;$A11&amp;"", "Bar", "", "Close","5","0","All",,,"False","T","EveryTick"))</f>
        <v>#N/A</v>
      </c>
      <c r="M11" s="53" t="e">
        <f ca="1">IF($D11=0,NA(),RTD("cqg.rtd",,"StudyData", "Close("&amp;$M$2&amp;") When Barix("&amp;$M$2&amp;",reference:=StartOfSession)="&amp;$A11&amp;"", "Bar", "", "Close","5","0","All",,,"False","T","EveryTick"))</f>
        <v>#N/A</v>
      </c>
      <c r="N11" s="53" t="e">
        <f ca="1">IF($D11=0,NA(),RTD("cqg.rtd",,"StudyData", "Close("&amp;$N$2&amp;") When Barix("&amp;$N$2&amp;",reference:=StartOfSession)="&amp;$A11&amp;"", "Bar", "", "Close","5","0","All",,,"False","T","EveryTick"))</f>
        <v>#N/A</v>
      </c>
      <c r="O11" s="53" t="e">
        <f ca="1">IF($D11=0,NA(),RTD("cqg.rtd",,"StudyData", "Close("&amp;$O$2&amp;") When Barix("&amp;$O$2&amp;",reference:=StartOfSession)="&amp;$A11&amp;"", "Bar", "", "Close","5","0","All",,,"False","T","EveryTick"))</f>
        <v>#N/A</v>
      </c>
      <c r="P11" s="53" t="e">
        <f ca="1">IF($D11=0,NA(),RTD("cqg.rtd",,"StudyData", "Close("&amp;$P$2&amp;") When Barix("&amp;$P$2&amp;",reference:=StartOfSession)="&amp;$A11&amp;"", "Bar", "", "Close","5","0","All",,,"False","T","EveryTick"))</f>
        <v>#N/A</v>
      </c>
      <c r="Q11" s="53" t="e">
        <f ca="1">IF($D11=0,NA(),RTD("cqg.rtd",,"StudyData", "Close("&amp;$Q$2&amp;") When Barix("&amp;$Q$2&amp;",reference:=StartOfSession)="&amp;$A11&amp;"", "Bar", "", "Close","5","0","All",,,"False","T","EveryTick"))</f>
        <v>#N/A</v>
      </c>
      <c r="R11" s="53" t="e">
        <f ca="1">IF($D11=0,NA(),RTD("cqg.rtd",,"StudyData", "Close("&amp;$R$2&amp;") When Barix("&amp;$R$2&amp;",reference:=StartOfSession)="&amp;$A11&amp;"", "Bar", "", "Close","5","0","All",,,"False","T","EveryTick"))</f>
        <v>#N/A</v>
      </c>
      <c r="S11" s="53" t="e">
        <f ca="1">IF($D11=0,NA(),RTD("cqg.rtd",,"StudyData", "Close("&amp;$S$2&amp;") When Barix("&amp;$S$2&amp;",reference:=StartOfSession)="&amp;$A11&amp;"", "Bar", "", "Close","5","0","All",,,"False","T","EveryTick"))</f>
        <v>#N/A</v>
      </c>
      <c r="T11" s="53" t="e">
        <f ca="1">IF($D11=0,NA(),RTD("cqg.rtd",,"StudyData", "Close("&amp;$T$2&amp;") When Barix("&amp;$T$2&amp;",reference:=StartOfSession)="&amp;$A11&amp;"", "Bar", "", "Close","5","0","All",,,"False","T","EveryTick"))</f>
        <v>#N/A</v>
      </c>
      <c r="U11" s="53" t="e">
        <f ca="1">IF($D11=0,NA(),RTD("cqg.rtd",,"StudyData", "Close("&amp;$U$2&amp;") When Barix("&amp;$U$2&amp;",reference:=StartOfSession)="&amp;$A11&amp;"", "Bar", "", "Close","5","0","All",,,"False","T","EveryTick"))</f>
        <v>#N/A</v>
      </c>
      <c r="V11" s="53" t="e">
        <f ca="1">IF($D11=0,NA(),RTD("cqg.rtd",,"StudyData", "Close("&amp;$V$2&amp;") When Barix("&amp;$V$2&amp;",reference:=StartOfSession)="&amp;$A11&amp;"", "Bar", "", "Close","5","0","All",,,"False","T","EveryTick"))</f>
        <v>#N/A</v>
      </c>
      <c r="W11" s="53" t="e">
        <f ca="1">IF($D11=0,NA(),RTD("cqg.rtd",,"StudyData", "Close("&amp;$W$2&amp;") When Barix("&amp;$W$2&amp;",reference:=StartOfSession)="&amp;$A11&amp;"", "Bar", "", "Close","5","0","All",,,"False","T","EveryTick"))</f>
        <v>#N/A</v>
      </c>
      <c r="X11" s="53" t="e">
        <f ca="1">IF($D11=0,NA(),RTD("cqg.rtd",,"StudyData", "Close("&amp;$X$2&amp;") When Barix("&amp;$X$2&amp;",reference:=StartOfSession)="&amp;$A11&amp;"", "Bar", "", "Close","5","0","All",,,"False","T","EveryTick"))</f>
        <v>#N/A</v>
      </c>
      <c r="Y11" s="53" t="e">
        <f ca="1">IF($D11=0,NA(),RTD("cqg.rtd",,"StudyData", "Close("&amp;$Y$2&amp;") When Barix("&amp;$Y$2&amp;",reference:=StartOfSession)="&amp;$A11&amp;"", "Bar", "", "Close","5","0","All",,,"False","T","EveryTick"))</f>
        <v>#N/A</v>
      </c>
      <c r="Z11" s="53" t="e">
        <f ca="1">IF($D11=0,NA(),RTD("cqg.rtd",,"StudyData", "Close("&amp;$Z$2&amp;") When Barix("&amp;$Z$2&amp;",reference:=StartOfSession)="&amp;$A11&amp;"", "Bar", "", "Close","5","0","All",,,"False","T","EveryTick"))</f>
        <v>#N/A</v>
      </c>
      <c r="AA11" s="53" t="e">
        <f ca="1">IF($D11=0,NA(),RTD("cqg.rtd",,"StudyData", "Close("&amp;$AA$2&amp;") When Barix("&amp;$AA$2&amp;",reference:=StartOfSession)="&amp;$A11&amp;"", "Bar", "", "Close","5","0","All",,,"False","T","EveryTick"))</f>
        <v>#N/A</v>
      </c>
      <c r="AB11" s="53" t="e">
        <f ca="1">IF($D11=0,NA(),RTD("cqg.rtd",,"StudyData", "Close("&amp;$AB$2&amp;") When Barix("&amp;$AB$2&amp;",reference:=StartOfSession)="&amp;$A11&amp;"", "Bar", "", "Close","5","0","All",,,"False","T","EveryTick"))</f>
        <v>#N/A</v>
      </c>
      <c r="AC11" s="53" t="e">
        <f ca="1">IF($D11=0,NA(),RTD("cqg.rtd",,"StudyData", "Close("&amp;$AC$2&amp;") When Barix("&amp;$AC$2&amp;",reference:=StartOfSession)="&amp;$A11&amp;"", "Bar", "", "Close","5","0","All",,,"False","T","EveryTick"))</f>
        <v>#N/A</v>
      </c>
      <c r="AD11" s="53" t="e">
        <f ca="1">IF($D11=0,NA(),RTD("cqg.rtd",,"StudyData", "Close("&amp;$AD$2&amp;") When Barix("&amp;$AD$2&amp;",reference:=StartOfSession)="&amp;$A11&amp;"", "Bar", "", "Close","5","0","All",,,"False","T","EveryTick"))</f>
        <v>#N/A</v>
      </c>
      <c r="AE11" s="53" t="e">
        <f ca="1">IF($D11=0,NA(),RTD("cqg.rtd",,"StudyData", "Close("&amp;$AE$2&amp;") When Barix("&amp;$AE$2&amp;",reference:=StartOfSession)="&amp;$A11&amp;"", "Bar", "", "Close","5","0","All",,,"False","T","EveryTick"))</f>
        <v>#N/A</v>
      </c>
      <c r="AF11" s="53" t="e">
        <f ca="1">IF($D11=0,NA(),RTD("cqg.rtd",,"StudyData", "Close("&amp;$AF$2&amp;") When Barix("&amp;$AF$2&amp;",reference:=StartOfSession)="&amp;$A11&amp;"", "Bar", "", "Close","5","0","All",,,"False","T","EveryTick"))</f>
        <v>#N/A</v>
      </c>
      <c r="AG11" s="53" t="e">
        <f ca="1">IF($D11=0,NA(),RTD("cqg.rtd",,"StudyData", "Close("&amp;$AG$2&amp;") When Barix("&amp;$AG$2&amp;",reference:=StartOfSession)="&amp;$A11&amp;"", "Bar", "", "Close","5","0","All",,,"False","T","EveryTick"))</f>
        <v>#N/A</v>
      </c>
      <c r="AH11" s="53" t="e">
        <f ca="1">IF($D11=0,NA(),RTD("cqg.rtd",,"StudyData", "Close("&amp;$AH$2&amp;") When Barix("&amp;$AH$2&amp;",reference:=StartOfSession)="&amp;$A11&amp;"", "Bar", "", "Close","5","0","All",,,"False","T","EveryTick"))</f>
        <v>#N/A</v>
      </c>
      <c r="AI11" s="53" t="e">
        <f ca="1">IF($D11=0,NA(),RTD("cqg.rtd",,"StudyData", "Close("&amp;$AI$2&amp;") When Barix("&amp;$AI$2&amp;",reference:=StartOfSession)="&amp;$A11&amp;"", "Bar", "", "Close","5","0","All",,,"False","T","EveryTick"))</f>
        <v>#N/A</v>
      </c>
      <c r="AJ11" s="53" t="e">
        <f ca="1">IF($D11=0,NA(),RTD("cqg.rtd",,"StudyData", "Close("&amp;$AJ$2&amp;") When Barix("&amp;$AJ$2&amp;",reference:=StartOfSession)="&amp;$A11&amp;"", "Bar", "", "Close","5","0","All",,,"False","T","EveryTick"))</f>
        <v>#N/A</v>
      </c>
      <c r="AK11" s="53" t="e">
        <f ca="1">IF($D11=0,NA(),RTD("cqg.rtd",,"StudyData", "Close("&amp;$AK$2&amp;") When Barix("&amp;$AK$2&amp;",reference:=StartOfSession)="&amp;$A11&amp;"", "Bar", "", "Close","5","0","All",,,"False","T","EveryTick"))</f>
        <v>#N/A</v>
      </c>
      <c r="AL11" s="53" t="e">
        <f ca="1">IF($D11=0,NA(),RTD("cqg.rtd",,"StudyData", "Close("&amp;$AL$2&amp;") When Barix("&amp;$AL$2&amp;",reference:=StartOfSession)="&amp;$A11&amp;"", "Bar", "", "Close","5","0","All",,,"False","T","EveryTick"))</f>
        <v>#N/A</v>
      </c>
      <c r="AM11" s="53" t="e">
        <f ca="1">IF($D11=0,NA(),RTD("cqg.rtd",,"StudyData", "Close("&amp;$AM$2&amp;") When Barix("&amp;$AM$2&amp;",reference:=StartOfSession)="&amp;$A11&amp;"", "Bar", "", "Close","5","0","All",,,"False","T","EveryTick"))</f>
        <v>#N/A</v>
      </c>
      <c r="AN11" s="53" t="e">
        <f ca="1">IF($D11=0,NA(),RTD("cqg.rtd",,"StudyData", "Close("&amp;$AN$2&amp;") When Barix("&amp;$AN$2&amp;",reference:=StartOfSession)="&amp;$A11&amp;"", "Bar", "", "Close","5","0","All",,,"False","T","EveryTick"))</f>
        <v>#N/A</v>
      </c>
      <c r="AO11" s="53" t="e">
        <f ca="1">IF($D11=0,NA(),RTD("cqg.rtd",,"StudyData", "Close("&amp;$AO$2&amp;") When Barix("&amp;$AO$2&amp;",reference:=StartOfSession)="&amp;$A11&amp;"", "Bar", "", "Close","5","0","All",,,"False","T","EveryTick"))</f>
        <v>#N/A</v>
      </c>
      <c r="AP11" s="53" t="e">
        <f ca="1">IF($D11=0,NA(),RTD("cqg.rtd",,"StudyData", "Close("&amp;$AP$2&amp;") When Barix("&amp;$AP$2&amp;",reference:=StartOfSession)="&amp;$A11&amp;"", "Bar", "", "Close","5","0","All",,,"False","T","EveryTick"))</f>
        <v>#N/A</v>
      </c>
    </row>
    <row r="12" spans="1:42" x14ac:dyDescent="0.3">
      <c r="A12" s="50">
        <f t="shared" si="1"/>
        <v>8</v>
      </c>
      <c r="B12" s="54" t="e">
        <f ca="1">IF(D12=0,NA(),RTD("cqg.rtd",,"StudyData", "Close("&amp;$B$2&amp;") When Barix("&amp;$B$2&amp;",reference:=StartOfSession)="&amp;A12&amp;"", "Bar", "", "Close","5","0","All",,,"False","T","EveryTick"))</f>
        <v>#N/A</v>
      </c>
      <c r="C12" s="55">
        <v>0.38194444444444442</v>
      </c>
      <c r="D12" s="50">
        <f t="shared" ca="1" si="0"/>
        <v>0</v>
      </c>
      <c r="F12" s="53" t="e">
        <f ca="1">IF(D12=0,NA(),RTD("cqg.rtd",,"StudyData", "Close("&amp;$F$2&amp;") When Barix("&amp;$F$2&amp;",reference:=StartOfSession)="&amp;A12&amp;"", "Bar", "", "Close","5","0","All",,,"False","T","EveryTick"))</f>
        <v>#N/A</v>
      </c>
      <c r="G12" s="53" t="e">
        <f ca="1">IF(D12=0,NA(),RTD("cqg.rtd",,"StudyData", "Close("&amp;$G$2&amp;") When Barix("&amp;$G$2&amp;",reference:=StartOfSession)="&amp;A12&amp;"", "Bar", "", "Close","5","0","All",,,"False","T","EveryTick"))</f>
        <v>#N/A</v>
      </c>
      <c r="H12" s="53" t="e">
        <f ca="1">IF(D12=0,NA(),RTD("cqg.rtd",,"StudyData", "Close("&amp;$H$2&amp;") When Barix("&amp;$H$2&amp;",reference:=StartOfSession)="&amp;A12&amp;"", "Bar", "", "Close","5","0","All",,,"False","T","EveryTick"))</f>
        <v>#N/A</v>
      </c>
      <c r="I12" s="53" t="e">
        <f ca="1">IF($D12=0,NA(),RTD("cqg.rtd",,"StudyData", "Close("&amp;$I$2&amp;") When Barix("&amp;$I$2&amp;",reference:=StartOfSession)="&amp;$A12&amp;"", "Bar", "", "Close","5","0","All",,,"False","T","EveryTick"))</f>
        <v>#N/A</v>
      </c>
      <c r="J12" s="53" t="e">
        <f ca="1">IF($D12=0,NA(),RTD("cqg.rtd",,"StudyData", "Close("&amp;$J$2&amp;") When Barix("&amp;$J$2&amp;",reference:=StartOfSession)="&amp;$A12&amp;"", "Bar", "", "Close","5","0","All",,,"False","T","EveryTick"))</f>
        <v>#N/A</v>
      </c>
      <c r="K12" s="53" t="e">
        <f ca="1">IF($D12=0,NA(),RTD("cqg.rtd",,"StudyData", "Close("&amp;$K$2&amp;") When Barix("&amp;$K$2&amp;",reference:=StartOfSession)="&amp;$A12&amp;"", "Bar", "", "Close","5","0","All",,,"False","T","EveryTick"))</f>
        <v>#N/A</v>
      </c>
      <c r="L12" s="53" t="e">
        <f ca="1">IF($D12=0,NA(),RTD("cqg.rtd",,"StudyData", "Close("&amp;$L$2&amp;") When Barix("&amp;$L$2&amp;",reference:=StartOfSession)="&amp;$A12&amp;"", "Bar", "", "Close","5","0","All",,,"False","T","EveryTick"))</f>
        <v>#N/A</v>
      </c>
      <c r="M12" s="53" t="e">
        <f ca="1">IF($D12=0,NA(),RTD("cqg.rtd",,"StudyData", "Close("&amp;$M$2&amp;") When Barix("&amp;$M$2&amp;",reference:=StartOfSession)="&amp;$A12&amp;"", "Bar", "", "Close","5","0","All",,,"False","T","EveryTick"))</f>
        <v>#N/A</v>
      </c>
      <c r="N12" s="53" t="e">
        <f ca="1">IF($D12=0,NA(),RTD("cqg.rtd",,"StudyData", "Close("&amp;$N$2&amp;") When Barix("&amp;$N$2&amp;",reference:=StartOfSession)="&amp;$A12&amp;"", "Bar", "", "Close","5","0","All",,,"False","T","EveryTick"))</f>
        <v>#N/A</v>
      </c>
      <c r="O12" s="53" t="e">
        <f ca="1">IF($D12=0,NA(),RTD("cqg.rtd",,"StudyData", "Close("&amp;$O$2&amp;") When Barix("&amp;$O$2&amp;",reference:=StartOfSession)="&amp;$A12&amp;"", "Bar", "", "Close","5","0","All",,,"False","T","EveryTick"))</f>
        <v>#N/A</v>
      </c>
      <c r="P12" s="53" t="e">
        <f ca="1">IF($D12=0,NA(),RTD("cqg.rtd",,"StudyData", "Close("&amp;$P$2&amp;") When Barix("&amp;$P$2&amp;",reference:=StartOfSession)="&amp;$A12&amp;"", "Bar", "", "Close","5","0","All",,,"False","T","EveryTick"))</f>
        <v>#N/A</v>
      </c>
      <c r="Q12" s="53" t="e">
        <f ca="1">IF($D12=0,NA(),RTD("cqg.rtd",,"StudyData", "Close("&amp;$Q$2&amp;") When Barix("&amp;$Q$2&amp;",reference:=StartOfSession)="&amp;$A12&amp;"", "Bar", "", "Close","5","0","All",,,"False","T","EveryTick"))</f>
        <v>#N/A</v>
      </c>
      <c r="R12" s="53" t="e">
        <f ca="1">IF($D12=0,NA(),RTD("cqg.rtd",,"StudyData", "Close("&amp;$R$2&amp;") When Barix("&amp;$R$2&amp;",reference:=StartOfSession)="&amp;$A12&amp;"", "Bar", "", "Close","5","0","All",,,"False","T","EveryTick"))</f>
        <v>#N/A</v>
      </c>
      <c r="S12" s="53" t="e">
        <f ca="1">IF($D12=0,NA(),RTD("cqg.rtd",,"StudyData", "Close("&amp;$S$2&amp;") When Barix("&amp;$S$2&amp;",reference:=StartOfSession)="&amp;$A12&amp;"", "Bar", "", "Close","5","0","All",,,"False","T","EveryTick"))</f>
        <v>#N/A</v>
      </c>
      <c r="T12" s="53" t="e">
        <f ca="1">IF($D12=0,NA(),RTD("cqg.rtd",,"StudyData", "Close("&amp;$T$2&amp;") When Barix("&amp;$T$2&amp;",reference:=StartOfSession)="&amp;$A12&amp;"", "Bar", "", "Close","5","0","All",,,"False","T","EveryTick"))</f>
        <v>#N/A</v>
      </c>
      <c r="U12" s="53" t="e">
        <f ca="1">IF($D12=0,NA(),RTD("cqg.rtd",,"StudyData", "Close("&amp;$U$2&amp;") When Barix("&amp;$U$2&amp;",reference:=StartOfSession)="&amp;$A12&amp;"", "Bar", "", "Close","5","0","All",,,"False","T","EveryTick"))</f>
        <v>#N/A</v>
      </c>
      <c r="V12" s="53" t="e">
        <f ca="1">IF($D12=0,NA(),RTD("cqg.rtd",,"StudyData", "Close("&amp;$V$2&amp;") When Barix("&amp;$V$2&amp;",reference:=StartOfSession)="&amp;$A12&amp;"", "Bar", "", "Close","5","0","All",,,"False","T","EveryTick"))</f>
        <v>#N/A</v>
      </c>
      <c r="W12" s="53" t="e">
        <f ca="1">IF($D12=0,NA(),RTD("cqg.rtd",,"StudyData", "Close("&amp;$W$2&amp;") When Barix("&amp;$W$2&amp;",reference:=StartOfSession)="&amp;$A12&amp;"", "Bar", "", "Close","5","0","All",,,"False","T","EveryTick"))</f>
        <v>#N/A</v>
      </c>
      <c r="X12" s="53" t="e">
        <f ca="1">IF($D12=0,NA(),RTD("cqg.rtd",,"StudyData", "Close("&amp;$X$2&amp;") When Barix("&amp;$X$2&amp;",reference:=StartOfSession)="&amp;$A12&amp;"", "Bar", "", "Close","5","0","All",,,"False","T","EveryTick"))</f>
        <v>#N/A</v>
      </c>
      <c r="Y12" s="53" t="e">
        <f ca="1">IF($D12=0,NA(),RTD("cqg.rtd",,"StudyData", "Close("&amp;$Y$2&amp;") When Barix("&amp;$Y$2&amp;",reference:=StartOfSession)="&amp;$A12&amp;"", "Bar", "", "Close","5","0","All",,,"False","T","EveryTick"))</f>
        <v>#N/A</v>
      </c>
      <c r="Z12" s="53" t="e">
        <f ca="1">IF($D12=0,NA(),RTD("cqg.rtd",,"StudyData", "Close("&amp;$Z$2&amp;") When Barix("&amp;$Z$2&amp;",reference:=StartOfSession)="&amp;$A12&amp;"", "Bar", "", "Close","5","0","All",,,"False","T","EveryTick"))</f>
        <v>#N/A</v>
      </c>
      <c r="AA12" s="53" t="e">
        <f ca="1">IF($D12=0,NA(),RTD("cqg.rtd",,"StudyData", "Close("&amp;$AA$2&amp;") When Barix("&amp;$AA$2&amp;",reference:=StartOfSession)="&amp;$A12&amp;"", "Bar", "", "Close","5","0","All",,,"False","T","EveryTick"))</f>
        <v>#N/A</v>
      </c>
      <c r="AB12" s="53" t="e">
        <f ca="1">IF($D12=0,NA(),RTD("cqg.rtd",,"StudyData", "Close("&amp;$AB$2&amp;") When Barix("&amp;$AB$2&amp;",reference:=StartOfSession)="&amp;$A12&amp;"", "Bar", "", "Close","5","0","All",,,"False","T","EveryTick"))</f>
        <v>#N/A</v>
      </c>
      <c r="AC12" s="53" t="e">
        <f ca="1">IF($D12=0,NA(),RTD("cqg.rtd",,"StudyData", "Close("&amp;$AC$2&amp;") When Barix("&amp;$AC$2&amp;",reference:=StartOfSession)="&amp;$A12&amp;"", "Bar", "", "Close","5","0","All",,,"False","T","EveryTick"))</f>
        <v>#N/A</v>
      </c>
      <c r="AD12" s="53" t="e">
        <f ca="1">IF($D12=0,NA(),RTD("cqg.rtd",,"StudyData", "Close("&amp;$AD$2&amp;") When Barix("&amp;$AD$2&amp;",reference:=StartOfSession)="&amp;$A12&amp;"", "Bar", "", "Close","5","0","All",,,"False","T","EveryTick"))</f>
        <v>#N/A</v>
      </c>
      <c r="AE12" s="53" t="e">
        <f ca="1">IF($D12=0,NA(),RTD("cqg.rtd",,"StudyData", "Close("&amp;$AE$2&amp;") When Barix("&amp;$AE$2&amp;",reference:=StartOfSession)="&amp;$A12&amp;"", "Bar", "", "Close","5","0","All",,,"False","T","EveryTick"))</f>
        <v>#N/A</v>
      </c>
      <c r="AF12" s="53" t="e">
        <f ca="1">IF($D12=0,NA(),RTD("cqg.rtd",,"StudyData", "Close("&amp;$AF$2&amp;") When Barix("&amp;$AF$2&amp;",reference:=StartOfSession)="&amp;$A12&amp;"", "Bar", "", "Close","5","0","All",,,"False","T","EveryTick"))</f>
        <v>#N/A</v>
      </c>
      <c r="AG12" s="53" t="e">
        <f ca="1">IF($D12=0,NA(),RTD("cqg.rtd",,"StudyData", "Close("&amp;$AG$2&amp;") When Barix("&amp;$AG$2&amp;",reference:=StartOfSession)="&amp;$A12&amp;"", "Bar", "", "Close","5","0","All",,,"False","T","EveryTick"))</f>
        <v>#N/A</v>
      </c>
      <c r="AH12" s="53" t="e">
        <f ca="1">IF($D12=0,NA(),RTD("cqg.rtd",,"StudyData", "Close("&amp;$AH$2&amp;") When Barix("&amp;$AH$2&amp;",reference:=StartOfSession)="&amp;$A12&amp;"", "Bar", "", "Close","5","0","All",,,"False","T","EveryTick"))</f>
        <v>#N/A</v>
      </c>
      <c r="AI12" s="53" t="e">
        <f ca="1">IF($D12=0,NA(),RTD("cqg.rtd",,"StudyData", "Close("&amp;$AI$2&amp;") When Barix("&amp;$AI$2&amp;",reference:=StartOfSession)="&amp;$A12&amp;"", "Bar", "", "Close","5","0","All",,,"False","T","EveryTick"))</f>
        <v>#N/A</v>
      </c>
      <c r="AJ12" s="53" t="e">
        <f ca="1">IF($D12=0,NA(),RTD("cqg.rtd",,"StudyData", "Close("&amp;$AJ$2&amp;") When Barix("&amp;$AJ$2&amp;",reference:=StartOfSession)="&amp;$A12&amp;"", "Bar", "", "Close","5","0","All",,,"False","T","EveryTick"))</f>
        <v>#N/A</v>
      </c>
      <c r="AK12" s="53" t="e">
        <f ca="1">IF($D12=0,NA(),RTD("cqg.rtd",,"StudyData", "Close("&amp;$AK$2&amp;") When Barix("&amp;$AK$2&amp;",reference:=StartOfSession)="&amp;$A12&amp;"", "Bar", "", "Close","5","0","All",,,"False","T","EveryTick"))</f>
        <v>#N/A</v>
      </c>
      <c r="AL12" s="53" t="e">
        <f ca="1">IF($D12=0,NA(),RTD("cqg.rtd",,"StudyData", "Close("&amp;$AL$2&amp;") When Barix("&amp;$AL$2&amp;",reference:=StartOfSession)="&amp;$A12&amp;"", "Bar", "", "Close","5","0","All",,,"False","T","EveryTick"))</f>
        <v>#N/A</v>
      </c>
      <c r="AM12" s="53" t="e">
        <f ca="1">IF($D12=0,NA(),RTD("cqg.rtd",,"StudyData", "Close("&amp;$AM$2&amp;") When Barix("&amp;$AM$2&amp;",reference:=StartOfSession)="&amp;$A12&amp;"", "Bar", "", "Close","5","0","All",,,"False","T","EveryTick"))</f>
        <v>#N/A</v>
      </c>
      <c r="AN12" s="53" t="e">
        <f ca="1">IF($D12=0,NA(),RTD("cqg.rtd",,"StudyData", "Close("&amp;$AN$2&amp;") When Barix("&amp;$AN$2&amp;",reference:=StartOfSession)="&amp;$A12&amp;"", "Bar", "", "Close","5","0","All",,,"False","T","EveryTick"))</f>
        <v>#N/A</v>
      </c>
      <c r="AO12" s="53" t="e">
        <f ca="1">IF($D12=0,NA(),RTD("cqg.rtd",,"StudyData", "Close("&amp;$AO$2&amp;") When Barix("&amp;$AO$2&amp;",reference:=StartOfSession)="&amp;$A12&amp;"", "Bar", "", "Close","5","0","All",,,"False","T","EveryTick"))</f>
        <v>#N/A</v>
      </c>
      <c r="AP12" s="53" t="e">
        <f ca="1">IF($D12=0,NA(),RTD("cqg.rtd",,"StudyData", "Close("&amp;$AP$2&amp;") When Barix("&amp;$AP$2&amp;",reference:=StartOfSession)="&amp;$A12&amp;"", "Bar", "", "Close","5","0","All",,,"False","T","EveryTick"))</f>
        <v>#N/A</v>
      </c>
    </row>
    <row r="13" spans="1:42" x14ac:dyDescent="0.3">
      <c r="A13" s="50">
        <f t="shared" si="1"/>
        <v>9</v>
      </c>
      <c r="B13" s="54" t="e">
        <f ca="1">IF(D13=0,NA(),RTD("cqg.rtd",,"StudyData", "Close("&amp;$B$2&amp;") When Barix("&amp;$B$2&amp;",reference:=StartOfSession)="&amp;A13&amp;"", "Bar", "", "Close","5","0","All",,,"False","T","EveryTick"))</f>
        <v>#N/A</v>
      </c>
      <c r="C13" s="55">
        <v>0.38541666666666669</v>
      </c>
      <c r="D13" s="50">
        <f t="shared" ca="1" si="0"/>
        <v>0</v>
      </c>
      <c r="F13" s="53" t="e">
        <f ca="1">IF(D13=0,NA(),RTD("cqg.rtd",,"StudyData", "Close("&amp;$F$2&amp;") When Barix("&amp;$F$2&amp;",reference:=StartOfSession)="&amp;A13&amp;"", "Bar", "", "Close","5","0","All",,,"False","T","EveryTick"))</f>
        <v>#N/A</v>
      </c>
      <c r="G13" s="53" t="e">
        <f ca="1">IF(D13=0,NA(),RTD("cqg.rtd",,"StudyData", "Close("&amp;$G$2&amp;") When Barix("&amp;$G$2&amp;",reference:=StartOfSession)="&amp;A13&amp;"", "Bar", "", "Close","5","0","All",,,"False","T","EveryTick"))</f>
        <v>#N/A</v>
      </c>
      <c r="H13" s="53" t="e">
        <f ca="1">IF(D13=0,NA(),RTD("cqg.rtd",,"StudyData", "Close("&amp;$H$2&amp;") When Barix("&amp;$H$2&amp;",reference:=StartOfSession)="&amp;A13&amp;"", "Bar", "", "Close","5","0","All",,,"False","T","EveryTick"))</f>
        <v>#N/A</v>
      </c>
      <c r="I13" s="53" t="e">
        <f ca="1">IF($D13=0,NA(),RTD("cqg.rtd",,"StudyData", "Close("&amp;$I$2&amp;") When Barix("&amp;$I$2&amp;",reference:=StartOfSession)="&amp;$A13&amp;"", "Bar", "", "Close","5","0","All",,,"False","T","EveryTick"))</f>
        <v>#N/A</v>
      </c>
      <c r="J13" s="53" t="e">
        <f ca="1">IF($D13=0,NA(),RTD("cqg.rtd",,"StudyData", "Close("&amp;$J$2&amp;") When Barix("&amp;$J$2&amp;",reference:=StartOfSession)="&amp;$A13&amp;"", "Bar", "", "Close","5","0","All",,,"False","T","EveryTick"))</f>
        <v>#N/A</v>
      </c>
      <c r="K13" s="53" t="e">
        <f ca="1">IF($D13=0,NA(),RTD("cqg.rtd",,"StudyData", "Close("&amp;$K$2&amp;") When Barix("&amp;$K$2&amp;",reference:=StartOfSession)="&amp;$A13&amp;"", "Bar", "", "Close","5","0","All",,,"False","T","EveryTick"))</f>
        <v>#N/A</v>
      </c>
      <c r="L13" s="53" t="e">
        <f ca="1">IF($D13=0,NA(),RTD("cqg.rtd",,"StudyData", "Close("&amp;$L$2&amp;") When Barix("&amp;$L$2&amp;",reference:=StartOfSession)="&amp;$A13&amp;"", "Bar", "", "Close","5","0","All",,,"False","T","EveryTick"))</f>
        <v>#N/A</v>
      </c>
      <c r="M13" s="53" t="e">
        <f ca="1">IF($D13=0,NA(),RTD("cqg.rtd",,"StudyData", "Close("&amp;$M$2&amp;") When Barix("&amp;$M$2&amp;",reference:=StartOfSession)="&amp;$A13&amp;"", "Bar", "", "Close","5","0","All",,,"False","T","EveryTick"))</f>
        <v>#N/A</v>
      </c>
      <c r="N13" s="53" t="e">
        <f ca="1">IF($D13=0,NA(),RTD("cqg.rtd",,"StudyData", "Close("&amp;$N$2&amp;") When Barix("&amp;$N$2&amp;",reference:=StartOfSession)="&amp;$A13&amp;"", "Bar", "", "Close","5","0","All",,,"False","T","EveryTick"))</f>
        <v>#N/A</v>
      </c>
      <c r="O13" s="53" t="e">
        <f ca="1">IF($D13=0,NA(),RTD("cqg.rtd",,"StudyData", "Close("&amp;$O$2&amp;") When Barix("&amp;$O$2&amp;",reference:=StartOfSession)="&amp;$A13&amp;"", "Bar", "", "Close","5","0","All",,,"False","T","EveryTick"))</f>
        <v>#N/A</v>
      </c>
      <c r="P13" s="53" t="e">
        <f ca="1">IF($D13=0,NA(),RTD("cqg.rtd",,"StudyData", "Close("&amp;$P$2&amp;") When Barix("&amp;$P$2&amp;",reference:=StartOfSession)="&amp;$A13&amp;"", "Bar", "", "Close","5","0","All",,,"False","T","EveryTick"))</f>
        <v>#N/A</v>
      </c>
      <c r="Q13" s="53" t="e">
        <f ca="1">IF($D13=0,NA(),RTD("cqg.rtd",,"StudyData", "Close("&amp;$Q$2&amp;") When Barix("&amp;$Q$2&amp;",reference:=StartOfSession)="&amp;$A13&amp;"", "Bar", "", "Close","5","0","All",,,"False","T","EveryTick"))</f>
        <v>#N/A</v>
      </c>
      <c r="R13" s="53" t="e">
        <f ca="1">IF($D13=0,NA(),RTD("cqg.rtd",,"StudyData", "Close("&amp;$R$2&amp;") When Barix("&amp;$R$2&amp;",reference:=StartOfSession)="&amp;$A13&amp;"", "Bar", "", "Close","5","0","All",,,"False","T","EveryTick"))</f>
        <v>#N/A</v>
      </c>
      <c r="S13" s="53" t="e">
        <f ca="1">IF($D13=0,NA(),RTD("cqg.rtd",,"StudyData", "Close("&amp;$S$2&amp;") When Barix("&amp;$S$2&amp;",reference:=StartOfSession)="&amp;$A13&amp;"", "Bar", "", "Close","5","0","All",,,"False","T","EveryTick"))</f>
        <v>#N/A</v>
      </c>
      <c r="T13" s="53" t="e">
        <f ca="1">IF($D13=0,NA(),RTD("cqg.rtd",,"StudyData", "Close("&amp;$T$2&amp;") When Barix("&amp;$T$2&amp;",reference:=StartOfSession)="&amp;$A13&amp;"", "Bar", "", "Close","5","0","All",,,"False","T","EveryTick"))</f>
        <v>#N/A</v>
      </c>
      <c r="U13" s="53" t="e">
        <f ca="1">IF($D13=0,NA(),RTD("cqg.rtd",,"StudyData", "Close("&amp;$U$2&amp;") When Barix("&amp;$U$2&amp;",reference:=StartOfSession)="&amp;$A13&amp;"", "Bar", "", "Close","5","0","All",,,"False","T","EveryTick"))</f>
        <v>#N/A</v>
      </c>
      <c r="V13" s="53" t="e">
        <f ca="1">IF($D13=0,NA(),RTD("cqg.rtd",,"StudyData", "Close("&amp;$V$2&amp;") When Barix("&amp;$V$2&amp;",reference:=StartOfSession)="&amp;$A13&amp;"", "Bar", "", "Close","5","0","All",,,"False","T","EveryTick"))</f>
        <v>#N/A</v>
      </c>
      <c r="W13" s="53" t="e">
        <f ca="1">IF($D13=0,NA(),RTD("cqg.rtd",,"StudyData", "Close("&amp;$W$2&amp;") When Barix("&amp;$W$2&amp;",reference:=StartOfSession)="&amp;$A13&amp;"", "Bar", "", "Close","5","0","All",,,"False","T","EveryTick"))</f>
        <v>#N/A</v>
      </c>
      <c r="X13" s="53" t="e">
        <f ca="1">IF($D13=0,NA(),RTD("cqg.rtd",,"StudyData", "Close("&amp;$X$2&amp;") When Barix("&amp;$X$2&amp;",reference:=StartOfSession)="&amp;$A13&amp;"", "Bar", "", "Close","5","0","All",,,"False","T","EveryTick"))</f>
        <v>#N/A</v>
      </c>
      <c r="Y13" s="53" t="e">
        <f ca="1">IF($D13=0,NA(),RTD("cqg.rtd",,"StudyData", "Close("&amp;$Y$2&amp;") When Barix("&amp;$Y$2&amp;",reference:=StartOfSession)="&amp;$A13&amp;"", "Bar", "", "Close","5","0","All",,,"False","T","EveryTick"))</f>
        <v>#N/A</v>
      </c>
      <c r="Z13" s="53" t="e">
        <f ca="1">IF($D13=0,NA(),RTD("cqg.rtd",,"StudyData", "Close("&amp;$Z$2&amp;") When Barix("&amp;$Z$2&amp;",reference:=StartOfSession)="&amp;$A13&amp;"", "Bar", "", "Close","5","0","All",,,"False","T","EveryTick"))</f>
        <v>#N/A</v>
      </c>
      <c r="AA13" s="53" t="e">
        <f ca="1">IF($D13=0,NA(),RTD("cqg.rtd",,"StudyData", "Close("&amp;$AA$2&amp;") When Barix("&amp;$AA$2&amp;",reference:=StartOfSession)="&amp;$A13&amp;"", "Bar", "", "Close","5","0","All",,,"False","T","EveryTick"))</f>
        <v>#N/A</v>
      </c>
      <c r="AB13" s="53" t="e">
        <f ca="1">IF($D13=0,NA(),RTD("cqg.rtd",,"StudyData", "Close("&amp;$AB$2&amp;") When Barix("&amp;$AB$2&amp;",reference:=StartOfSession)="&amp;$A13&amp;"", "Bar", "", "Close","5","0","All",,,"False","T","EveryTick"))</f>
        <v>#N/A</v>
      </c>
      <c r="AC13" s="53" t="e">
        <f ca="1">IF($D13=0,NA(),RTD("cqg.rtd",,"StudyData", "Close("&amp;$AC$2&amp;") When Barix("&amp;$AC$2&amp;",reference:=StartOfSession)="&amp;$A13&amp;"", "Bar", "", "Close","5","0","All",,,"False","T","EveryTick"))</f>
        <v>#N/A</v>
      </c>
      <c r="AD13" s="53" t="e">
        <f ca="1">IF($D13=0,NA(),RTD("cqg.rtd",,"StudyData", "Close("&amp;$AD$2&amp;") When Barix("&amp;$AD$2&amp;",reference:=StartOfSession)="&amp;$A13&amp;"", "Bar", "", "Close","5","0","All",,,"False","T","EveryTick"))</f>
        <v>#N/A</v>
      </c>
      <c r="AE13" s="53" t="e">
        <f ca="1">IF($D13=0,NA(),RTD("cqg.rtd",,"StudyData", "Close("&amp;$AE$2&amp;") When Barix("&amp;$AE$2&amp;",reference:=StartOfSession)="&amp;$A13&amp;"", "Bar", "", "Close","5","0","All",,,"False","T","EveryTick"))</f>
        <v>#N/A</v>
      </c>
      <c r="AF13" s="53" t="e">
        <f ca="1">IF($D13=0,NA(),RTD("cqg.rtd",,"StudyData", "Close("&amp;$AF$2&amp;") When Barix("&amp;$AF$2&amp;",reference:=StartOfSession)="&amp;$A13&amp;"", "Bar", "", "Close","5","0","All",,,"False","T","EveryTick"))</f>
        <v>#N/A</v>
      </c>
      <c r="AG13" s="53" t="e">
        <f ca="1">IF($D13=0,NA(),RTD("cqg.rtd",,"StudyData", "Close("&amp;$AG$2&amp;") When Barix("&amp;$AG$2&amp;",reference:=StartOfSession)="&amp;$A13&amp;"", "Bar", "", "Close","5","0","All",,,"False","T","EveryTick"))</f>
        <v>#N/A</v>
      </c>
      <c r="AH13" s="53" t="e">
        <f ca="1">IF($D13=0,NA(),RTD("cqg.rtd",,"StudyData", "Close("&amp;$AH$2&amp;") When Barix("&amp;$AH$2&amp;",reference:=StartOfSession)="&amp;$A13&amp;"", "Bar", "", "Close","5","0","All",,,"False","T","EveryTick"))</f>
        <v>#N/A</v>
      </c>
      <c r="AI13" s="53" t="e">
        <f ca="1">IF($D13=0,NA(),RTD("cqg.rtd",,"StudyData", "Close("&amp;$AI$2&amp;") When Barix("&amp;$AI$2&amp;",reference:=StartOfSession)="&amp;$A13&amp;"", "Bar", "", "Close","5","0","All",,,"False","T","EveryTick"))</f>
        <v>#N/A</v>
      </c>
      <c r="AJ13" s="53" t="e">
        <f ca="1">IF($D13=0,NA(),RTD("cqg.rtd",,"StudyData", "Close("&amp;$AJ$2&amp;") When Barix("&amp;$AJ$2&amp;",reference:=StartOfSession)="&amp;$A13&amp;"", "Bar", "", "Close","5","0","All",,,"False","T","EveryTick"))</f>
        <v>#N/A</v>
      </c>
      <c r="AK13" s="53" t="e">
        <f ca="1">IF($D13=0,NA(),RTD("cqg.rtd",,"StudyData", "Close("&amp;$AK$2&amp;") When Barix("&amp;$AK$2&amp;",reference:=StartOfSession)="&amp;$A13&amp;"", "Bar", "", "Close","5","0","All",,,"False","T","EveryTick"))</f>
        <v>#N/A</v>
      </c>
      <c r="AL13" s="53" t="e">
        <f ca="1">IF($D13=0,NA(),RTD("cqg.rtd",,"StudyData", "Close("&amp;$AL$2&amp;") When Barix("&amp;$AL$2&amp;",reference:=StartOfSession)="&amp;$A13&amp;"", "Bar", "", "Close","5","0","All",,,"False","T","EveryTick"))</f>
        <v>#N/A</v>
      </c>
      <c r="AM13" s="53" t="e">
        <f ca="1">IF($D13=0,NA(),RTD("cqg.rtd",,"StudyData", "Close("&amp;$AM$2&amp;") When Barix("&amp;$AM$2&amp;",reference:=StartOfSession)="&amp;$A13&amp;"", "Bar", "", "Close","5","0","All",,,"False","T","EveryTick"))</f>
        <v>#N/A</v>
      </c>
      <c r="AN13" s="53" t="e">
        <f ca="1">IF($D13=0,NA(),RTD("cqg.rtd",,"StudyData", "Close("&amp;$AN$2&amp;") When Barix("&amp;$AN$2&amp;",reference:=StartOfSession)="&amp;$A13&amp;"", "Bar", "", "Close","5","0","All",,,"False","T","EveryTick"))</f>
        <v>#N/A</v>
      </c>
      <c r="AO13" s="53" t="e">
        <f ca="1">IF($D13=0,NA(),RTD("cqg.rtd",,"StudyData", "Close("&amp;$AO$2&amp;") When Barix("&amp;$AO$2&amp;",reference:=StartOfSession)="&amp;$A13&amp;"", "Bar", "", "Close","5","0","All",,,"False","T","EveryTick"))</f>
        <v>#N/A</v>
      </c>
      <c r="AP13" s="53" t="e">
        <f ca="1">IF($D13=0,NA(),RTD("cqg.rtd",,"StudyData", "Close("&amp;$AP$2&amp;") When Barix("&amp;$AP$2&amp;",reference:=StartOfSession)="&amp;$A13&amp;"", "Bar", "", "Close","5","0","All",,,"False","T","EveryTick"))</f>
        <v>#N/A</v>
      </c>
    </row>
    <row r="14" spans="1:42" x14ac:dyDescent="0.3">
      <c r="A14" s="50">
        <f t="shared" si="1"/>
        <v>10</v>
      </c>
      <c r="B14" s="54" t="e">
        <f ca="1">IF(D14=0,NA(),RTD("cqg.rtd",,"StudyData", "Close("&amp;$B$2&amp;") When Barix("&amp;$B$2&amp;",reference:=StartOfSession)="&amp;A14&amp;"", "Bar", "", "Close","5","0","All",,,"False","T","EveryTick"))</f>
        <v>#N/A</v>
      </c>
      <c r="C14" s="55">
        <v>0.3888888888888889</v>
      </c>
      <c r="D14" s="50">
        <f t="shared" ca="1" si="0"/>
        <v>0</v>
      </c>
      <c r="F14" s="53" t="e">
        <f ca="1">IF(D14=0,NA(),RTD("cqg.rtd",,"StudyData", "Close("&amp;$F$2&amp;") When Barix("&amp;$F$2&amp;",reference:=StartOfSession)="&amp;A14&amp;"", "Bar", "", "Close","5","0","All",,,"False","T","EveryTick"))</f>
        <v>#N/A</v>
      </c>
      <c r="G14" s="53" t="e">
        <f ca="1">IF(D14=0,NA(),RTD("cqg.rtd",,"StudyData", "Close("&amp;$G$2&amp;") When Barix("&amp;$G$2&amp;",reference:=StartOfSession)="&amp;A14&amp;"", "Bar", "", "Close","5","0","All",,,"False","T","EveryTick"))</f>
        <v>#N/A</v>
      </c>
      <c r="H14" s="53" t="e">
        <f ca="1">IF(D14=0,NA(),RTD("cqg.rtd",,"StudyData", "Close("&amp;$H$2&amp;") When Barix("&amp;$H$2&amp;",reference:=StartOfSession)="&amp;A14&amp;"", "Bar", "", "Close","5","0","All",,,"False","T","EveryTick"))</f>
        <v>#N/A</v>
      </c>
      <c r="I14" s="53" t="e">
        <f ca="1">IF($D14=0,NA(),RTD("cqg.rtd",,"StudyData", "Close("&amp;$I$2&amp;") When Barix("&amp;$I$2&amp;",reference:=StartOfSession)="&amp;$A14&amp;"", "Bar", "", "Close","5","0","All",,,"False","T","EveryTick"))</f>
        <v>#N/A</v>
      </c>
      <c r="J14" s="53" t="e">
        <f ca="1">IF($D14=0,NA(),RTD("cqg.rtd",,"StudyData", "Close("&amp;$J$2&amp;") When Barix("&amp;$J$2&amp;",reference:=StartOfSession)="&amp;$A14&amp;"", "Bar", "", "Close","5","0","All",,,"False","T","EveryTick"))</f>
        <v>#N/A</v>
      </c>
      <c r="K14" s="53" t="e">
        <f ca="1">IF($D14=0,NA(),RTD("cqg.rtd",,"StudyData", "Close("&amp;$K$2&amp;") When Barix("&amp;$K$2&amp;",reference:=StartOfSession)="&amp;$A14&amp;"", "Bar", "", "Close","5","0","All",,,"False","T","EveryTick"))</f>
        <v>#N/A</v>
      </c>
      <c r="L14" s="53" t="e">
        <f ca="1">IF($D14=0,NA(),RTD("cqg.rtd",,"StudyData", "Close("&amp;$L$2&amp;") When Barix("&amp;$L$2&amp;",reference:=StartOfSession)="&amp;$A14&amp;"", "Bar", "", "Close","5","0","All",,,"False","T","EveryTick"))</f>
        <v>#N/A</v>
      </c>
      <c r="M14" s="53" t="e">
        <f ca="1">IF($D14=0,NA(),RTD("cqg.rtd",,"StudyData", "Close("&amp;$M$2&amp;") When Barix("&amp;$M$2&amp;",reference:=StartOfSession)="&amp;$A14&amp;"", "Bar", "", "Close","5","0","All",,,"False","T","EveryTick"))</f>
        <v>#N/A</v>
      </c>
      <c r="N14" s="53" t="e">
        <f ca="1">IF($D14=0,NA(),RTD("cqg.rtd",,"StudyData", "Close("&amp;$N$2&amp;") When Barix("&amp;$N$2&amp;",reference:=StartOfSession)="&amp;$A14&amp;"", "Bar", "", "Close","5","0","All",,,"False","T","EveryTick"))</f>
        <v>#N/A</v>
      </c>
      <c r="O14" s="53" t="e">
        <f ca="1">IF($D14=0,NA(),RTD("cqg.rtd",,"StudyData", "Close("&amp;$O$2&amp;") When Barix("&amp;$O$2&amp;",reference:=StartOfSession)="&amp;$A14&amp;"", "Bar", "", "Close","5","0","All",,,"False","T","EveryTick"))</f>
        <v>#N/A</v>
      </c>
      <c r="P14" s="53" t="e">
        <f ca="1">IF($D14=0,NA(),RTD("cqg.rtd",,"StudyData", "Close("&amp;$P$2&amp;") When Barix("&amp;$P$2&amp;",reference:=StartOfSession)="&amp;$A14&amp;"", "Bar", "", "Close","5","0","All",,,"False","T","EveryTick"))</f>
        <v>#N/A</v>
      </c>
      <c r="Q14" s="53" t="e">
        <f ca="1">IF($D14=0,NA(),RTD("cqg.rtd",,"StudyData", "Close("&amp;$Q$2&amp;") When Barix("&amp;$Q$2&amp;",reference:=StartOfSession)="&amp;$A14&amp;"", "Bar", "", "Close","5","0","All",,,"False","T","EveryTick"))</f>
        <v>#N/A</v>
      </c>
      <c r="R14" s="53" t="e">
        <f ca="1">IF($D14=0,NA(),RTD("cqg.rtd",,"StudyData", "Close("&amp;$R$2&amp;") When Barix("&amp;$R$2&amp;",reference:=StartOfSession)="&amp;$A14&amp;"", "Bar", "", "Close","5","0","All",,,"False","T","EveryTick"))</f>
        <v>#N/A</v>
      </c>
      <c r="S14" s="53" t="e">
        <f ca="1">IF($D14=0,NA(),RTD("cqg.rtd",,"StudyData", "Close("&amp;$S$2&amp;") When Barix("&amp;$S$2&amp;",reference:=StartOfSession)="&amp;$A14&amp;"", "Bar", "", "Close","5","0","All",,,"False","T","EveryTick"))</f>
        <v>#N/A</v>
      </c>
      <c r="T14" s="53" t="e">
        <f ca="1">IF($D14=0,NA(),RTD("cqg.rtd",,"StudyData", "Close("&amp;$T$2&amp;") When Barix("&amp;$T$2&amp;",reference:=StartOfSession)="&amp;$A14&amp;"", "Bar", "", "Close","5","0","All",,,"False","T","EveryTick"))</f>
        <v>#N/A</v>
      </c>
      <c r="U14" s="53" t="e">
        <f ca="1">IF($D14=0,NA(),RTD("cqg.rtd",,"StudyData", "Close("&amp;$U$2&amp;") When Barix("&amp;$U$2&amp;",reference:=StartOfSession)="&amp;$A14&amp;"", "Bar", "", "Close","5","0","All",,,"False","T","EveryTick"))</f>
        <v>#N/A</v>
      </c>
      <c r="V14" s="53" t="e">
        <f ca="1">IF($D14=0,NA(),RTD("cqg.rtd",,"StudyData", "Close("&amp;$V$2&amp;") When Barix("&amp;$V$2&amp;",reference:=StartOfSession)="&amp;$A14&amp;"", "Bar", "", "Close","5","0","All",,,"False","T","EveryTick"))</f>
        <v>#N/A</v>
      </c>
      <c r="W14" s="53" t="e">
        <f ca="1">IF($D14=0,NA(),RTD("cqg.rtd",,"StudyData", "Close("&amp;$W$2&amp;") When Barix("&amp;$W$2&amp;",reference:=StartOfSession)="&amp;$A14&amp;"", "Bar", "", "Close","5","0","All",,,"False","T","EveryTick"))</f>
        <v>#N/A</v>
      </c>
      <c r="X14" s="53" t="e">
        <f ca="1">IF($D14=0,NA(),RTD("cqg.rtd",,"StudyData", "Close("&amp;$X$2&amp;") When Barix("&amp;$X$2&amp;",reference:=StartOfSession)="&amp;$A14&amp;"", "Bar", "", "Close","5","0","All",,,"False","T","EveryTick"))</f>
        <v>#N/A</v>
      </c>
      <c r="Y14" s="53" t="e">
        <f ca="1">IF($D14=0,NA(),RTD("cqg.rtd",,"StudyData", "Close("&amp;$Y$2&amp;") When Barix("&amp;$Y$2&amp;",reference:=StartOfSession)="&amp;$A14&amp;"", "Bar", "", "Close","5","0","All",,,"False","T","EveryTick"))</f>
        <v>#N/A</v>
      </c>
      <c r="Z14" s="53" t="e">
        <f ca="1">IF($D14=0,NA(),RTD("cqg.rtd",,"StudyData", "Close("&amp;$Z$2&amp;") When Barix("&amp;$Z$2&amp;",reference:=StartOfSession)="&amp;$A14&amp;"", "Bar", "", "Close","5","0","All",,,"False","T","EveryTick"))</f>
        <v>#N/A</v>
      </c>
      <c r="AA14" s="53" t="e">
        <f ca="1">IF($D14=0,NA(),RTD("cqg.rtd",,"StudyData", "Close("&amp;$AA$2&amp;") When Barix("&amp;$AA$2&amp;",reference:=StartOfSession)="&amp;$A14&amp;"", "Bar", "", "Close","5","0","All",,,"False","T","EveryTick"))</f>
        <v>#N/A</v>
      </c>
      <c r="AB14" s="53" t="e">
        <f ca="1">IF($D14=0,NA(),RTD("cqg.rtd",,"StudyData", "Close("&amp;$AB$2&amp;") When Barix("&amp;$AB$2&amp;",reference:=StartOfSession)="&amp;$A14&amp;"", "Bar", "", "Close","5","0","All",,,"False","T","EveryTick"))</f>
        <v>#N/A</v>
      </c>
      <c r="AC14" s="53" t="e">
        <f ca="1">IF($D14=0,NA(),RTD("cqg.rtd",,"StudyData", "Close("&amp;$AC$2&amp;") When Barix("&amp;$AC$2&amp;",reference:=StartOfSession)="&amp;$A14&amp;"", "Bar", "", "Close","5","0","All",,,"False","T","EveryTick"))</f>
        <v>#N/A</v>
      </c>
      <c r="AD14" s="53" t="e">
        <f ca="1">IF($D14=0,NA(),RTD("cqg.rtd",,"StudyData", "Close("&amp;$AD$2&amp;") When Barix("&amp;$AD$2&amp;",reference:=StartOfSession)="&amp;$A14&amp;"", "Bar", "", "Close","5","0","All",,,"False","T","EveryTick"))</f>
        <v>#N/A</v>
      </c>
      <c r="AE14" s="53" t="e">
        <f ca="1">IF($D14=0,NA(),RTD("cqg.rtd",,"StudyData", "Close("&amp;$AE$2&amp;") When Barix("&amp;$AE$2&amp;",reference:=StartOfSession)="&amp;$A14&amp;"", "Bar", "", "Close","5","0","All",,,"False","T","EveryTick"))</f>
        <v>#N/A</v>
      </c>
      <c r="AF14" s="53" t="e">
        <f ca="1">IF($D14=0,NA(),RTD("cqg.rtd",,"StudyData", "Close("&amp;$AF$2&amp;") When Barix("&amp;$AF$2&amp;",reference:=StartOfSession)="&amp;$A14&amp;"", "Bar", "", "Close","5","0","All",,,"False","T","EveryTick"))</f>
        <v>#N/A</v>
      </c>
      <c r="AG14" s="53" t="e">
        <f ca="1">IF($D14=0,NA(),RTD("cqg.rtd",,"StudyData", "Close("&amp;$AG$2&amp;") When Barix("&amp;$AG$2&amp;",reference:=StartOfSession)="&amp;$A14&amp;"", "Bar", "", "Close","5","0","All",,,"False","T","EveryTick"))</f>
        <v>#N/A</v>
      </c>
      <c r="AH14" s="53" t="e">
        <f ca="1">IF($D14=0,NA(),RTD("cqg.rtd",,"StudyData", "Close("&amp;$AH$2&amp;") When Barix("&amp;$AH$2&amp;",reference:=StartOfSession)="&amp;$A14&amp;"", "Bar", "", "Close","5","0","All",,,"False","T","EveryTick"))</f>
        <v>#N/A</v>
      </c>
      <c r="AI14" s="53" t="e">
        <f ca="1">IF($D14=0,NA(),RTD("cqg.rtd",,"StudyData", "Close("&amp;$AI$2&amp;") When Barix("&amp;$AI$2&amp;",reference:=StartOfSession)="&amp;$A14&amp;"", "Bar", "", "Close","5","0","All",,,"False","T","EveryTick"))</f>
        <v>#N/A</v>
      </c>
      <c r="AJ14" s="53" t="e">
        <f ca="1">IF($D14=0,NA(),RTD("cqg.rtd",,"StudyData", "Close("&amp;$AJ$2&amp;") When Barix("&amp;$AJ$2&amp;",reference:=StartOfSession)="&amp;$A14&amp;"", "Bar", "", "Close","5","0","All",,,"False","T","EveryTick"))</f>
        <v>#N/A</v>
      </c>
      <c r="AK14" s="53" t="e">
        <f ca="1">IF($D14=0,NA(),RTD("cqg.rtd",,"StudyData", "Close("&amp;$AK$2&amp;") When Barix("&amp;$AK$2&amp;",reference:=StartOfSession)="&amp;$A14&amp;"", "Bar", "", "Close","5","0","All",,,"False","T","EveryTick"))</f>
        <v>#N/A</v>
      </c>
      <c r="AL14" s="53" t="e">
        <f ca="1">IF($D14=0,NA(),RTD("cqg.rtd",,"StudyData", "Close("&amp;$AL$2&amp;") When Barix("&amp;$AL$2&amp;",reference:=StartOfSession)="&amp;$A14&amp;"", "Bar", "", "Close","5","0","All",,,"False","T","EveryTick"))</f>
        <v>#N/A</v>
      </c>
      <c r="AM14" s="53" t="e">
        <f ca="1">IF($D14=0,NA(),RTD("cqg.rtd",,"StudyData", "Close("&amp;$AM$2&amp;") When Barix("&amp;$AM$2&amp;",reference:=StartOfSession)="&amp;$A14&amp;"", "Bar", "", "Close","5","0","All",,,"False","T","EveryTick"))</f>
        <v>#N/A</v>
      </c>
      <c r="AN14" s="53" t="e">
        <f ca="1">IF($D14=0,NA(),RTD("cqg.rtd",,"StudyData", "Close("&amp;$AN$2&amp;") When Barix("&amp;$AN$2&amp;",reference:=StartOfSession)="&amp;$A14&amp;"", "Bar", "", "Close","5","0","All",,,"False","T","EveryTick"))</f>
        <v>#N/A</v>
      </c>
      <c r="AO14" s="53" t="e">
        <f ca="1">IF($D14=0,NA(),RTD("cqg.rtd",,"StudyData", "Close("&amp;$AO$2&amp;") When Barix("&amp;$AO$2&amp;",reference:=StartOfSession)="&amp;$A14&amp;"", "Bar", "", "Close","5","0","All",,,"False","T","EveryTick"))</f>
        <v>#N/A</v>
      </c>
      <c r="AP14" s="53" t="e">
        <f ca="1">IF($D14=0,NA(),RTD("cqg.rtd",,"StudyData", "Close("&amp;$AP$2&amp;") When Barix("&amp;$AP$2&amp;",reference:=StartOfSession)="&amp;$A14&amp;"", "Bar", "", "Close","5","0","All",,,"False","T","EveryTick"))</f>
        <v>#N/A</v>
      </c>
    </row>
    <row r="15" spans="1:42" x14ac:dyDescent="0.3">
      <c r="A15" s="50">
        <f t="shared" si="1"/>
        <v>11</v>
      </c>
      <c r="B15" s="54" t="e">
        <f ca="1">IF(D15=0,NA(),RTD("cqg.rtd",,"StudyData", "Close("&amp;$B$2&amp;") When Barix("&amp;$B$2&amp;",reference:=StartOfSession)="&amp;A15&amp;"", "Bar", "", "Close","5","0","All",,,"False","T","EveryTick"))</f>
        <v>#N/A</v>
      </c>
      <c r="C15" s="55">
        <v>0.3923611111111111</v>
      </c>
      <c r="D15" s="50">
        <f t="shared" ca="1" si="0"/>
        <v>0</v>
      </c>
      <c r="F15" s="53" t="e">
        <f ca="1">IF(D15=0,NA(),RTD("cqg.rtd",,"StudyData", "Close("&amp;$F$2&amp;") When Barix("&amp;$F$2&amp;",reference:=StartOfSession)="&amp;A15&amp;"", "Bar", "", "Close","5","0","All",,,"False","T","EveryTick"))</f>
        <v>#N/A</v>
      </c>
      <c r="G15" s="53" t="e">
        <f ca="1">IF(D15=0,NA(),RTD("cqg.rtd",,"StudyData", "Close("&amp;$G$2&amp;") When Barix("&amp;$G$2&amp;",reference:=StartOfSession)="&amp;A15&amp;"", "Bar", "", "Close","5","0","All",,,"False","T","EveryTick"))</f>
        <v>#N/A</v>
      </c>
      <c r="H15" s="53" t="e">
        <f ca="1">IF(D15=0,NA(),RTD("cqg.rtd",,"StudyData", "Close("&amp;$H$2&amp;") When Barix("&amp;$H$2&amp;",reference:=StartOfSession)="&amp;A15&amp;"", "Bar", "", "Close","5","0","All",,,"False","T","EveryTick"))</f>
        <v>#N/A</v>
      </c>
      <c r="I15" s="53" t="e">
        <f ca="1">IF($D15=0,NA(),RTD("cqg.rtd",,"StudyData", "Close("&amp;$I$2&amp;") When Barix("&amp;$I$2&amp;",reference:=StartOfSession)="&amp;$A15&amp;"", "Bar", "", "Close","5","0","All",,,"False","T","EveryTick"))</f>
        <v>#N/A</v>
      </c>
      <c r="J15" s="53" t="e">
        <f ca="1">IF($D15=0,NA(),RTD("cqg.rtd",,"StudyData", "Close("&amp;$J$2&amp;") When Barix("&amp;$J$2&amp;",reference:=StartOfSession)="&amp;$A15&amp;"", "Bar", "", "Close","5","0","All",,,"False","T","EveryTick"))</f>
        <v>#N/A</v>
      </c>
      <c r="K15" s="53" t="e">
        <f ca="1">IF($D15=0,NA(),RTD("cqg.rtd",,"StudyData", "Close("&amp;$K$2&amp;") When Barix("&amp;$K$2&amp;",reference:=StartOfSession)="&amp;$A15&amp;"", "Bar", "", "Close","5","0","All",,,"False","T","EveryTick"))</f>
        <v>#N/A</v>
      </c>
      <c r="L15" s="53" t="e">
        <f ca="1">IF($D15=0,NA(),RTD("cqg.rtd",,"StudyData", "Close("&amp;$L$2&amp;") When Barix("&amp;$L$2&amp;",reference:=StartOfSession)="&amp;$A15&amp;"", "Bar", "", "Close","5","0","All",,,"False","T","EveryTick"))</f>
        <v>#N/A</v>
      </c>
      <c r="M15" s="53" t="e">
        <f ca="1">IF($D15=0,NA(),RTD("cqg.rtd",,"StudyData", "Close("&amp;$M$2&amp;") When Barix("&amp;$M$2&amp;",reference:=StartOfSession)="&amp;$A15&amp;"", "Bar", "", "Close","5","0","All",,,"False","T","EveryTick"))</f>
        <v>#N/A</v>
      </c>
      <c r="N15" s="53" t="e">
        <f ca="1">IF($D15=0,NA(),RTD("cqg.rtd",,"StudyData", "Close("&amp;$N$2&amp;") When Barix("&amp;$N$2&amp;",reference:=StartOfSession)="&amp;$A15&amp;"", "Bar", "", "Close","5","0","All",,,"False","T","EveryTick"))</f>
        <v>#N/A</v>
      </c>
      <c r="O15" s="53" t="e">
        <f ca="1">IF($D15=0,NA(),RTD("cqg.rtd",,"StudyData", "Close("&amp;$O$2&amp;") When Barix("&amp;$O$2&amp;",reference:=StartOfSession)="&amp;$A15&amp;"", "Bar", "", "Close","5","0","All",,,"False","T","EveryTick"))</f>
        <v>#N/A</v>
      </c>
      <c r="P15" s="53" t="e">
        <f ca="1">IF($D15=0,NA(),RTD("cqg.rtd",,"StudyData", "Close("&amp;$P$2&amp;") When Barix("&amp;$P$2&amp;",reference:=StartOfSession)="&amp;$A15&amp;"", "Bar", "", "Close","5","0","All",,,"False","T","EveryTick"))</f>
        <v>#N/A</v>
      </c>
      <c r="Q15" s="53" t="e">
        <f ca="1">IF($D15=0,NA(),RTD("cqg.rtd",,"StudyData", "Close("&amp;$Q$2&amp;") When Barix("&amp;$Q$2&amp;",reference:=StartOfSession)="&amp;$A15&amp;"", "Bar", "", "Close","5","0","All",,,"False","T","EveryTick"))</f>
        <v>#N/A</v>
      </c>
      <c r="R15" s="53" t="e">
        <f ca="1">IF($D15=0,NA(),RTD("cqg.rtd",,"StudyData", "Close("&amp;$R$2&amp;") When Barix("&amp;$R$2&amp;",reference:=StartOfSession)="&amp;$A15&amp;"", "Bar", "", "Close","5","0","All",,,"False","T","EveryTick"))</f>
        <v>#N/A</v>
      </c>
      <c r="S15" s="53" t="e">
        <f ca="1">IF($D15=0,NA(),RTD("cqg.rtd",,"StudyData", "Close("&amp;$S$2&amp;") When Barix("&amp;$S$2&amp;",reference:=StartOfSession)="&amp;$A15&amp;"", "Bar", "", "Close","5","0","All",,,"False","T","EveryTick"))</f>
        <v>#N/A</v>
      </c>
      <c r="T15" s="53" t="e">
        <f ca="1">IF($D15=0,NA(),RTD("cqg.rtd",,"StudyData", "Close("&amp;$T$2&amp;") When Barix("&amp;$T$2&amp;",reference:=StartOfSession)="&amp;$A15&amp;"", "Bar", "", "Close","5","0","All",,,"False","T","EveryTick"))</f>
        <v>#N/A</v>
      </c>
      <c r="U15" s="53" t="e">
        <f ca="1">IF($D15=0,NA(),RTD("cqg.rtd",,"StudyData", "Close("&amp;$U$2&amp;") When Barix("&amp;$U$2&amp;",reference:=StartOfSession)="&amp;$A15&amp;"", "Bar", "", "Close","5","0","All",,,"False","T","EveryTick"))</f>
        <v>#N/A</v>
      </c>
      <c r="V15" s="53" t="e">
        <f ca="1">IF($D15=0,NA(),RTD("cqg.rtd",,"StudyData", "Close("&amp;$V$2&amp;") When Barix("&amp;$V$2&amp;",reference:=StartOfSession)="&amp;$A15&amp;"", "Bar", "", "Close","5","0","All",,,"False","T","EveryTick"))</f>
        <v>#N/A</v>
      </c>
      <c r="W15" s="53" t="e">
        <f ca="1">IF($D15=0,NA(),RTD("cqg.rtd",,"StudyData", "Close("&amp;$W$2&amp;") When Barix("&amp;$W$2&amp;",reference:=StartOfSession)="&amp;$A15&amp;"", "Bar", "", "Close","5","0","All",,,"False","T","EveryTick"))</f>
        <v>#N/A</v>
      </c>
      <c r="X15" s="53" t="e">
        <f ca="1">IF($D15=0,NA(),RTD("cqg.rtd",,"StudyData", "Close("&amp;$X$2&amp;") When Barix("&amp;$X$2&amp;",reference:=StartOfSession)="&amp;$A15&amp;"", "Bar", "", "Close","5","0","All",,,"False","T","EveryTick"))</f>
        <v>#N/A</v>
      </c>
      <c r="Y15" s="53" t="e">
        <f ca="1">IF($D15=0,NA(),RTD("cqg.rtd",,"StudyData", "Close("&amp;$Y$2&amp;") When Barix("&amp;$Y$2&amp;",reference:=StartOfSession)="&amp;$A15&amp;"", "Bar", "", "Close","5","0","All",,,"False","T","EveryTick"))</f>
        <v>#N/A</v>
      </c>
      <c r="Z15" s="53" t="e">
        <f ca="1">IF($D15=0,NA(),RTD("cqg.rtd",,"StudyData", "Close("&amp;$Z$2&amp;") When Barix("&amp;$Z$2&amp;",reference:=StartOfSession)="&amp;$A15&amp;"", "Bar", "", "Close","5","0","All",,,"False","T","EveryTick"))</f>
        <v>#N/A</v>
      </c>
      <c r="AA15" s="53" t="e">
        <f ca="1">IF($D15=0,NA(),RTD("cqg.rtd",,"StudyData", "Close("&amp;$AA$2&amp;") When Barix("&amp;$AA$2&amp;",reference:=StartOfSession)="&amp;$A15&amp;"", "Bar", "", "Close","5","0","All",,,"False","T","EveryTick"))</f>
        <v>#N/A</v>
      </c>
      <c r="AB15" s="53" t="e">
        <f ca="1">IF($D15=0,NA(),RTD("cqg.rtd",,"StudyData", "Close("&amp;$AB$2&amp;") When Barix("&amp;$AB$2&amp;",reference:=StartOfSession)="&amp;$A15&amp;"", "Bar", "", "Close","5","0","All",,,"False","T","EveryTick"))</f>
        <v>#N/A</v>
      </c>
      <c r="AC15" s="53" t="e">
        <f ca="1">IF($D15=0,NA(),RTD("cqg.rtd",,"StudyData", "Close("&amp;$AC$2&amp;") When Barix("&amp;$AC$2&amp;",reference:=StartOfSession)="&amp;$A15&amp;"", "Bar", "", "Close","5","0","All",,,"False","T","EveryTick"))</f>
        <v>#N/A</v>
      </c>
      <c r="AD15" s="53" t="e">
        <f ca="1">IF($D15=0,NA(),RTD("cqg.rtd",,"StudyData", "Close("&amp;$AD$2&amp;") When Barix("&amp;$AD$2&amp;",reference:=StartOfSession)="&amp;$A15&amp;"", "Bar", "", "Close","5","0","All",,,"False","T","EveryTick"))</f>
        <v>#N/A</v>
      </c>
      <c r="AE15" s="53" t="e">
        <f ca="1">IF($D15=0,NA(),RTD("cqg.rtd",,"StudyData", "Close("&amp;$AE$2&amp;") When Barix("&amp;$AE$2&amp;",reference:=StartOfSession)="&amp;$A15&amp;"", "Bar", "", "Close","5","0","All",,,"False","T","EveryTick"))</f>
        <v>#N/A</v>
      </c>
      <c r="AF15" s="53" t="e">
        <f ca="1">IF($D15=0,NA(),RTD("cqg.rtd",,"StudyData", "Close("&amp;$AF$2&amp;") When Barix("&amp;$AF$2&amp;",reference:=StartOfSession)="&amp;$A15&amp;"", "Bar", "", "Close","5","0","All",,,"False","T","EveryTick"))</f>
        <v>#N/A</v>
      </c>
      <c r="AG15" s="53" t="e">
        <f ca="1">IF($D15=0,NA(),RTD("cqg.rtd",,"StudyData", "Close("&amp;$AG$2&amp;") When Barix("&amp;$AG$2&amp;",reference:=StartOfSession)="&amp;$A15&amp;"", "Bar", "", "Close","5","0","All",,,"False","T","EveryTick"))</f>
        <v>#N/A</v>
      </c>
      <c r="AH15" s="53" t="e">
        <f ca="1">IF($D15=0,NA(),RTD("cqg.rtd",,"StudyData", "Close("&amp;$AH$2&amp;") When Barix("&amp;$AH$2&amp;",reference:=StartOfSession)="&amp;$A15&amp;"", "Bar", "", "Close","5","0","All",,,"False","T","EveryTick"))</f>
        <v>#N/A</v>
      </c>
      <c r="AI15" s="53" t="e">
        <f ca="1">IF($D15=0,NA(),RTD("cqg.rtd",,"StudyData", "Close("&amp;$AI$2&amp;") When Barix("&amp;$AI$2&amp;",reference:=StartOfSession)="&amp;$A15&amp;"", "Bar", "", "Close","5","0","All",,,"False","T","EveryTick"))</f>
        <v>#N/A</v>
      </c>
      <c r="AJ15" s="53" t="e">
        <f ca="1">IF($D15=0,NA(),RTD("cqg.rtd",,"StudyData", "Close("&amp;$AJ$2&amp;") When Barix("&amp;$AJ$2&amp;",reference:=StartOfSession)="&amp;$A15&amp;"", "Bar", "", "Close","5","0","All",,,"False","T","EveryTick"))</f>
        <v>#N/A</v>
      </c>
      <c r="AK15" s="53" t="e">
        <f ca="1">IF($D15=0,NA(),RTD("cqg.rtd",,"StudyData", "Close("&amp;$AK$2&amp;") When Barix("&amp;$AK$2&amp;",reference:=StartOfSession)="&amp;$A15&amp;"", "Bar", "", "Close","5","0","All",,,"False","T","EveryTick"))</f>
        <v>#N/A</v>
      </c>
      <c r="AL15" s="53" t="e">
        <f ca="1">IF($D15=0,NA(),RTD("cqg.rtd",,"StudyData", "Close("&amp;$AL$2&amp;") When Barix("&amp;$AL$2&amp;",reference:=StartOfSession)="&amp;$A15&amp;"", "Bar", "", "Close","5","0","All",,,"False","T","EveryTick"))</f>
        <v>#N/A</v>
      </c>
      <c r="AM15" s="53" t="e">
        <f ca="1">IF($D15=0,NA(),RTD("cqg.rtd",,"StudyData", "Close("&amp;$AM$2&amp;") When Barix("&amp;$AM$2&amp;",reference:=StartOfSession)="&amp;$A15&amp;"", "Bar", "", "Close","5","0","All",,,"False","T","EveryTick"))</f>
        <v>#N/A</v>
      </c>
      <c r="AN15" s="53" t="e">
        <f ca="1">IF($D15=0,NA(),RTD("cqg.rtd",,"StudyData", "Close("&amp;$AN$2&amp;") When Barix("&amp;$AN$2&amp;",reference:=StartOfSession)="&amp;$A15&amp;"", "Bar", "", "Close","5","0","All",,,"False","T","EveryTick"))</f>
        <v>#N/A</v>
      </c>
      <c r="AO15" s="53" t="e">
        <f ca="1">IF($D15=0,NA(),RTD("cqg.rtd",,"StudyData", "Close("&amp;$AO$2&amp;") When Barix("&amp;$AO$2&amp;",reference:=StartOfSession)="&amp;$A15&amp;"", "Bar", "", "Close","5","0","All",,,"False","T","EveryTick"))</f>
        <v>#N/A</v>
      </c>
      <c r="AP15" s="53" t="e">
        <f ca="1">IF($D15=0,NA(),RTD("cqg.rtd",,"StudyData", "Close("&amp;$AP$2&amp;") When Barix("&amp;$AP$2&amp;",reference:=StartOfSession)="&amp;$A15&amp;"", "Bar", "", "Close","5","0","All",,,"False","T","EveryTick"))</f>
        <v>#N/A</v>
      </c>
    </row>
    <row r="16" spans="1:42" x14ac:dyDescent="0.3">
      <c r="A16" s="50">
        <f t="shared" si="1"/>
        <v>12</v>
      </c>
      <c r="B16" s="54" t="e">
        <f ca="1">IF(D16=0,NA(),RTD("cqg.rtd",,"StudyData", "Close("&amp;$B$2&amp;") When Barix("&amp;$B$2&amp;",reference:=StartOfSession)="&amp;A16&amp;"", "Bar", "", "Close","5","0","All",,,"False","T","EveryTick"))</f>
        <v>#N/A</v>
      </c>
      <c r="C16" s="55">
        <v>0.39583333333333331</v>
      </c>
      <c r="D16" s="50">
        <f t="shared" ca="1" si="0"/>
        <v>0</v>
      </c>
      <c r="F16" s="53" t="e">
        <f ca="1">IF(D16=0,NA(),RTD("cqg.rtd",,"StudyData", "Close("&amp;$F$2&amp;") When Barix("&amp;$F$2&amp;",reference:=StartOfSession)="&amp;A16&amp;"", "Bar", "", "Close","5","0","All",,,"False","T","EveryTick"))</f>
        <v>#N/A</v>
      </c>
      <c r="G16" s="53" t="e">
        <f ca="1">IF(D16=0,NA(),RTD("cqg.rtd",,"StudyData", "Close("&amp;$G$2&amp;") When Barix("&amp;$G$2&amp;",reference:=StartOfSession)="&amp;A16&amp;"", "Bar", "", "Close","5","0","All",,,"False","T","EveryTick"))</f>
        <v>#N/A</v>
      </c>
      <c r="H16" s="53" t="e">
        <f ca="1">IF(D16=0,NA(),RTD("cqg.rtd",,"StudyData", "Close("&amp;$H$2&amp;") When Barix("&amp;$H$2&amp;",reference:=StartOfSession)="&amp;A16&amp;"", "Bar", "", "Close","5","0","All",,,"False","T","EveryTick"))</f>
        <v>#N/A</v>
      </c>
      <c r="I16" s="53" t="e">
        <f ca="1">IF($D16=0,NA(),RTD("cqg.rtd",,"StudyData", "Close("&amp;$I$2&amp;") When Barix("&amp;$I$2&amp;",reference:=StartOfSession)="&amp;$A16&amp;"", "Bar", "", "Close","5","0","All",,,"False","T","EveryTick"))</f>
        <v>#N/A</v>
      </c>
      <c r="J16" s="53" t="e">
        <f ca="1">IF($D16=0,NA(),RTD("cqg.rtd",,"StudyData", "Close("&amp;$J$2&amp;") When Barix("&amp;$J$2&amp;",reference:=StartOfSession)="&amp;$A16&amp;"", "Bar", "", "Close","5","0","All",,,"False","T","EveryTick"))</f>
        <v>#N/A</v>
      </c>
      <c r="K16" s="53" t="e">
        <f ca="1">IF($D16=0,NA(),RTD("cqg.rtd",,"StudyData", "Close("&amp;$K$2&amp;") When Barix("&amp;$K$2&amp;",reference:=StartOfSession)="&amp;$A16&amp;"", "Bar", "", "Close","5","0","All",,,"False","T","EveryTick"))</f>
        <v>#N/A</v>
      </c>
      <c r="L16" s="53" t="e">
        <f ca="1">IF($D16=0,NA(),RTD("cqg.rtd",,"StudyData", "Close("&amp;$L$2&amp;") When Barix("&amp;$L$2&amp;",reference:=StartOfSession)="&amp;$A16&amp;"", "Bar", "", "Close","5","0","All",,,"False","T","EveryTick"))</f>
        <v>#N/A</v>
      </c>
      <c r="M16" s="53" t="e">
        <f ca="1">IF($D16=0,NA(),RTD("cqg.rtd",,"StudyData", "Close("&amp;$M$2&amp;") When Barix("&amp;$M$2&amp;",reference:=StartOfSession)="&amp;$A16&amp;"", "Bar", "", "Close","5","0","All",,,"False","T","EveryTick"))</f>
        <v>#N/A</v>
      </c>
      <c r="N16" s="53" t="e">
        <f ca="1">IF($D16=0,NA(),RTD("cqg.rtd",,"StudyData", "Close("&amp;$N$2&amp;") When Barix("&amp;$N$2&amp;",reference:=StartOfSession)="&amp;$A16&amp;"", "Bar", "", "Close","5","0","All",,,"False","T","EveryTick"))</f>
        <v>#N/A</v>
      </c>
      <c r="O16" s="53" t="e">
        <f ca="1">IF($D16=0,NA(),RTD("cqg.rtd",,"StudyData", "Close("&amp;$O$2&amp;") When Barix("&amp;$O$2&amp;",reference:=StartOfSession)="&amp;$A16&amp;"", "Bar", "", "Close","5","0","All",,,"False","T","EveryTick"))</f>
        <v>#N/A</v>
      </c>
      <c r="P16" s="53" t="e">
        <f ca="1">IF($D16=0,NA(),RTD("cqg.rtd",,"StudyData", "Close("&amp;$P$2&amp;") When Barix("&amp;$P$2&amp;",reference:=StartOfSession)="&amp;$A16&amp;"", "Bar", "", "Close","5","0","All",,,"False","T","EveryTick"))</f>
        <v>#N/A</v>
      </c>
      <c r="Q16" s="53" t="e">
        <f ca="1">IF($D16=0,NA(),RTD("cqg.rtd",,"StudyData", "Close("&amp;$Q$2&amp;") When Barix("&amp;$Q$2&amp;",reference:=StartOfSession)="&amp;$A16&amp;"", "Bar", "", "Close","5","0","All",,,"False","T","EveryTick"))</f>
        <v>#N/A</v>
      </c>
      <c r="R16" s="53" t="e">
        <f ca="1">IF($D16=0,NA(),RTD("cqg.rtd",,"StudyData", "Close("&amp;$R$2&amp;") When Barix("&amp;$R$2&amp;",reference:=StartOfSession)="&amp;$A16&amp;"", "Bar", "", "Close","5","0","All",,,"False","T","EveryTick"))</f>
        <v>#N/A</v>
      </c>
      <c r="S16" s="53" t="e">
        <f ca="1">IF($D16=0,NA(),RTD("cqg.rtd",,"StudyData", "Close("&amp;$S$2&amp;") When Barix("&amp;$S$2&amp;",reference:=StartOfSession)="&amp;$A16&amp;"", "Bar", "", "Close","5","0","All",,,"False","T","EveryTick"))</f>
        <v>#N/A</v>
      </c>
      <c r="T16" s="53" t="e">
        <f ca="1">IF($D16=0,NA(),RTD("cqg.rtd",,"StudyData", "Close("&amp;$T$2&amp;") When Barix("&amp;$T$2&amp;",reference:=StartOfSession)="&amp;$A16&amp;"", "Bar", "", "Close","5","0","All",,,"False","T","EveryTick"))</f>
        <v>#N/A</v>
      </c>
      <c r="U16" s="53" t="e">
        <f ca="1">IF($D16=0,NA(),RTD("cqg.rtd",,"StudyData", "Close("&amp;$U$2&amp;") When Barix("&amp;$U$2&amp;",reference:=StartOfSession)="&amp;$A16&amp;"", "Bar", "", "Close","5","0","All",,,"False","T","EveryTick"))</f>
        <v>#N/A</v>
      </c>
      <c r="V16" s="53" t="e">
        <f ca="1">IF($D16=0,NA(),RTD("cqg.rtd",,"StudyData", "Close("&amp;$V$2&amp;") When Barix("&amp;$V$2&amp;",reference:=StartOfSession)="&amp;$A16&amp;"", "Bar", "", "Close","5","0","All",,,"False","T","EveryTick"))</f>
        <v>#N/A</v>
      </c>
      <c r="W16" s="53" t="e">
        <f ca="1">IF($D16=0,NA(),RTD("cqg.rtd",,"StudyData", "Close("&amp;$W$2&amp;") When Barix("&amp;$W$2&amp;",reference:=StartOfSession)="&amp;$A16&amp;"", "Bar", "", "Close","5","0","All",,,"False","T","EveryTick"))</f>
        <v>#N/A</v>
      </c>
      <c r="X16" s="53" t="e">
        <f ca="1">IF($D16=0,NA(),RTD("cqg.rtd",,"StudyData", "Close("&amp;$X$2&amp;") When Barix("&amp;$X$2&amp;",reference:=StartOfSession)="&amp;$A16&amp;"", "Bar", "", "Close","5","0","All",,,"False","T","EveryTick"))</f>
        <v>#N/A</v>
      </c>
      <c r="Y16" s="53" t="e">
        <f ca="1">IF($D16=0,NA(),RTD("cqg.rtd",,"StudyData", "Close("&amp;$Y$2&amp;") When Barix("&amp;$Y$2&amp;",reference:=StartOfSession)="&amp;$A16&amp;"", "Bar", "", "Close","5","0","All",,,"False","T","EveryTick"))</f>
        <v>#N/A</v>
      </c>
      <c r="Z16" s="53" t="e">
        <f ca="1">IF($D16=0,NA(),RTD("cqg.rtd",,"StudyData", "Close("&amp;$Z$2&amp;") When Barix("&amp;$Z$2&amp;",reference:=StartOfSession)="&amp;$A16&amp;"", "Bar", "", "Close","5","0","All",,,"False","T","EveryTick"))</f>
        <v>#N/A</v>
      </c>
      <c r="AA16" s="53" t="e">
        <f ca="1">IF($D16=0,NA(),RTD("cqg.rtd",,"StudyData", "Close("&amp;$AA$2&amp;") When Barix("&amp;$AA$2&amp;",reference:=StartOfSession)="&amp;$A16&amp;"", "Bar", "", "Close","5","0","All",,,"False","T","EveryTick"))</f>
        <v>#N/A</v>
      </c>
      <c r="AB16" s="53" t="e">
        <f ca="1">IF($D16=0,NA(),RTD("cqg.rtd",,"StudyData", "Close("&amp;$AB$2&amp;") When Barix("&amp;$AB$2&amp;",reference:=StartOfSession)="&amp;$A16&amp;"", "Bar", "", "Close","5","0","All",,,"False","T","EveryTick"))</f>
        <v>#N/A</v>
      </c>
      <c r="AC16" s="53" t="e">
        <f ca="1">IF($D16=0,NA(),RTD("cqg.rtd",,"StudyData", "Close("&amp;$AC$2&amp;") When Barix("&amp;$AC$2&amp;",reference:=StartOfSession)="&amp;$A16&amp;"", "Bar", "", "Close","5","0","All",,,"False","T","EveryTick"))</f>
        <v>#N/A</v>
      </c>
      <c r="AD16" s="53" t="e">
        <f ca="1">IF($D16=0,NA(),RTD("cqg.rtd",,"StudyData", "Close("&amp;$AD$2&amp;") When Barix("&amp;$AD$2&amp;",reference:=StartOfSession)="&amp;$A16&amp;"", "Bar", "", "Close","5","0","All",,,"False","T","EveryTick"))</f>
        <v>#N/A</v>
      </c>
      <c r="AE16" s="53" t="e">
        <f ca="1">IF($D16=0,NA(),RTD("cqg.rtd",,"StudyData", "Close("&amp;$AE$2&amp;") When Barix("&amp;$AE$2&amp;",reference:=StartOfSession)="&amp;$A16&amp;"", "Bar", "", "Close","5","0","All",,,"False","T","EveryTick"))</f>
        <v>#N/A</v>
      </c>
      <c r="AF16" s="53" t="e">
        <f ca="1">IF($D16=0,NA(),RTD("cqg.rtd",,"StudyData", "Close("&amp;$AF$2&amp;") When Barix("&amp;$AF$2&amp;",reference:=StartOfSession)="&amp;$A16&amp;"", "Bar", "", "Close","5","0","All",,,"False","T","EveryTick"))</f>
        <v>#N/A</v>
      </c>
      <c r="AG16" s="53" t="e">
        <f ca="1">IF($D16=0,NA(),RTD("cqg.rtd",,"StudyData", "Close("&amp;$AG$2&amp;") When Barix("&amp;$AG$2&amp;",reference:=StartOfSession)="&amp;$A16&amp;"", "Bar", "", "Close","5","0","All",,,"False","T","EveryTick"))</f>
        <v>#N/A</v>
      </c>
      <c r="AH16" s="53" t="e">
        <f ca="1">IF($D16=0,NA(),RTD("cqg.rtd",,"StudyData", "Close("&amp;$AH$2&amp;") When Barix("&amp;$AH$2&amp;",reference:=StartOfSession)="&amp;$A16&amp;"", "Bar", "", "Close","5","0","All",,,"False","T","EveryTick"))</f>
        <v>#N/A</v>
      </c>
      <c r="AI16" s="53" t="e">
        <f ca="1">IF($D16=0,NA(),RTD("cqg.rtd",,"StudyData", "Close("&amp;$AI$2&amp;") When Barix("&amp;$AI$2&amp;",reference:=StartOfSession)="&amp;$A16&amp;"", "Bar", "", "Close","5","0","All",,,"False","T","EveryTick"))</f>
        <v>#N/A</v>
      </c>
      <c r="AJ16" s="53" t="e">
        <f ca="1">IF($D16=0,NA(),RTD("cqg.rtd",,"StudyData", "Close("&amp;$AJ$2&amp;") When Barix("&amp;$AJ$2&amp;",reference:=StartOfSession)="&amp;$A16&amp;"", "Bar", "", "Close","5","0","All",,,"False","T","EveryTick"))</f>
        <v>#N/A</v>
      </c>
      <c r="AK16" s="53" t="e">
        <f ca="1">IF($D16=0,NA(),RTD("cqg.rtd",,"StudyData", "Close("&amp;$AK$2&amp;") When Barix("&amp;$AK$2&amp;",reference:=StartOfSession)="&amp;$A16&amp;"", "Bar", "", "Close","5","0","All",,,"False","T","EveryTick"))</f>
        <v>#N/A</v>
      </c>
      <c r="AL16" s="53" t="e">
        <f ca="1">IF($D16=0,NA(),RTD("cqg.rtd",,"StudyData", "Close("&amp;$AL$2&amp;") When Barix("&amp;$AL$2&amp;",reference:=StartOfSession)="&amp;$A16&amp;"", "Bar", "", "Close","5","0","All",,,"False","T","EveryTick"))</f>
        <v>#N/A</v>
      </c>
      <c r="AM16" s="53" t="e">
        <f ca="1">IF($D16=0,NA(),RTD("cqg.rtd",,"StudyData", "Close("&amp;$AM$2&amp;") When Barix("&amp;$AM$2&amp;",reference:=StartOfSession)="&amp;$A16&amp;"", "Bar", "", "Close","5","0","All",,,"False","T","EveryTick"))</f>
        <v>#N/A</v>
      </c>
      <c r="AN16" s="53" t="e">
        <f ca="1">IF($D16=0,NA(),RTD("cqg.rtd",,"StudyData", "Close("&amp;$AN$2&amp;") When Barix("&amp;$AN$2&amp;",reference:=StartOfSession)="&amp;$A16&amp;"", "Bar", "", "Close","5","0","All",,,"False","T","EveryTick"))</f>
        <v>#N/A</v>
      </c>
      <c r="AO16" s="53" t="e">
        <f ca="1">IF($D16=0,NA(),RTD("cqg.rtd",,"StudyData", "Close("&amp;$AO$2&amp;") When Barix("&amp;$AO$2&amp;",reference:=StartOfSession)="&amp;$A16&amp;"", "Bar", "", "Close","5","0","All",,,"False","T","EveryTick"))</f>
        <v>#N/A</v>
      </c>
      <c r="AP16" s="53" t="e">
        <f ca="1">IF($D16=0,NA(),RTD("cqg.rtd",,"StudyData", "Close("&amp;$AP$2&amp;") When Barix("&amp;$AP$2&amp;",reference:=StartOfSession)="&amp;$A16&amp;"", "Bar", "", "Close","5","0","All",,,"False","T","EveryTick"))</f>
        <v>#N/A</v>
      </c>
    </row>
    <row r="17" spans="1:42" x14ac:dyDescent="0.3">
      <c r="A17" s="50">
        <f t="shared" si="1"/>
        <v>13</v>
      </c>
      <c r="B17" s="54" t="e">
        <f ca="1">IF(D17=0,NA(),RTD("cqg.rtd",,"StudyData", "Close("&amp;$B$2&amp;") When Barix("&amp;$B$2&amp;",reference:=StartOfSession)="&amp;A17&amp;"", "Bar", "", "Close","5","0","All",,,"False","T","EveryTick"))</f>
        <v>#N/A</v>
      </c>
      <c r="C17" s="55">
        <v>0.39930555555555558</v>
      </c>
      <c r="D17" s="50">
        <f t="shared" ca="1" si="0"/>
        <v>0</v>
      </c>
      <c r="F17" s="53" t="e">
        <f ca="1">IF(D17=0,NA(),RTD("cqg.rtd",,"StudyData", "Close("&amp;$F$2&amp;") When Barix("&amp;$F$2&amp;",reference:=StartOfSession)="&amp;A17&amp;"", "Bar", "", "Close","5","0","All",,,"False","T","EveryTick"))</f>
        <v>#N/A</v>
      </c>
      <c r="G17" s="53" t="e">
        <f ca="1">IF(D17=0,NA(),RTD("cqg.rtd",,"StudyData", "Close("&amp;$G$2&amp;") When Barix("&amp;$G$2&amp;",reference:=StartOfSession)="&amp;A17&amp;"", "Bar", "", "Close","5","0","All",,,"False","T","EveryTick"))</f>
        <v>#N/A</v>
      </c>
      <c r="H17" s="53" t="e">
        <f ca="1">IF(D17=0,NA(),RTD("cqg.rtd",,"StudyData", "Close("&amp;$H$2&amp;") When Barix("&amp;$H$2&amp;",reference:=StartOfSession)="&amp;A17&amp;"", "Bar", "", "Close","5","0","All",,,"False","T","EveryTick"))</f>
        <v>#N/A</v>
      </c>
      <c r="I17" s="53" t="e">
        <f ca="1">IF($D17=0,NA(),RTD("cqg.rtd",,"StudyData", "Close("&amp;$I$2&amp;") When Barix("&amp;$I$2&amp;",reference:=StartOfSession)="&amp;$A17&amp;"", "Bar", "", "Close","5","0","All",,,"False","T","EveryTick"))</f>
        <v>#N/A</v>
      </c>
      <c r="J17" s="53" t="e">
        <f ca="1">IF($D17=0,NA(),RTD("cqg.rtd",,"StudyData", "Close("&amp;$J$2&amp;") When Barix("&amp;$J$2&amp;",reference:=StartOfSession)="&amp;$A17&amp;"", "Bar", "", "Close","5","0","All",,,"False","T","EveryTick"))</f>
        <v>#N/A</v>
      </c>
      <c r="K17" s="53" t="e">
        <f ca="1">IF($D17=0,NA(),RTD("cqg.rtd",,"StudyData", "Close("&amp;$K$2&amp;") When Barix("&amp;$K$2&amp;",reference:=StartOfSession)="&amp;$A17&amp;"", "Bar", "", "Close","5","0","All",,,"False","T","EveryTick"))</f>
        <v>#N/A</v>
      </c>
      <c r="L17" s="53" t="e">
        <f ca="1">IF($D17=0,NA(),RTD("cqg.rtd",,"StudyData", "Close("&amp;$L$2&amp;") When Barix("&amp;$L$2&amp;",reference:=StartOfSession)="&amp;$A17&amp;"", "Bar", "", "Close","5","0","All",,,"False","T","EveryTick"))</f>
        <v>#N/A</v>
      </c>
      <c r="M17" s="53" t="e">
        <f ca="1">IF($D17=0,NA(),RTD("cqg.rtd",,"StudyData", "Close("&amp;$M$2&amp;") When Barix("&amp;$M$2&amp;",reference:=StartOfSession)="&amp;$A17&amp;"", "Bar", "", "Close","5","0","All",,,"False","T","EveryTick"))</f>
        <v>#N/A</v>
      </c>
      <c r="N17" s="53" t="e">
        <f ca="1">IF($D17=0,NA(),RTD("cqg.rtd",,"StudyData", "Close("&amp;$N$2&amp;") When Barix("&amp;$N$2&amp;",reference:=StartOfSession)="&amp;$A17&amp;"", "Bar", "", "Close","5","0","All",,,"False","T","EveryTick"))</f>
        <v>#N/A</v>
      </c>
      <c r="O17" s="53" t="e">
        <f ca="1">IF($D17=0,NA(),RTD("cqg.rtd",,"StudyData", "Close("&amp;$O$2&amp;") When Barix("&amp;$O$2&amp;",reference:=StartOfSession)="&amp;$A17&amp;"", "Bar", "", "Close","5","0","All",,,"False","T","EveryTick"))</f>
        <v>#N/A</v>
      </c>
      <c r="P17" s="53" t="e">
        <f ca="1">IF($D17=0,NA(),RTD("cqg.rtd",,"StudyData", "Close("&amp;$P$2&amp;") When Barix("&amp;$P$2&amp;",reference:=StartOfSession)="&amp;$A17&amp;"", "Bar", "", "Close","5","0","All",,,"False","T","EveryTick"))</f>
        <v>#N/A</v>
      </c>
      <c r="Q17" s="53" t="e">
        <f ca="1">IF($D17=0,NA(),RTD("cqg.rtd",,"StudyData", "Close("&amp;$Q$2&amp;") When Barix("&amp;$Q$2&amp;",reference:=StartOfSession)="&amp;$A17&amp;"", "Bar", "", "Close","5","0","All",,,"False","T","EveryTick"))</f>
        <v>#N/A</v>
      </c>
      <c r="R17" s="53" t="e">
        <f ca="1">IF($D17=0,NA(),RTD("cqg.rtd",,"StudyData", "Close("&amp;$R$2&amp;") When Barix("&amp;$R$2&amp;",reference:=StartOfSession)="&amp;$A17&amp;"", "Bar", "", "Close","5","0","All",,,"False","T","EveryTick"))</f>
        <v>#N/A</v>
      </c>
      <c r="S17" s="53" t="e">
        <f ca="1">IF($D17=0,NA(),RTD("cqg.rtd",,"StudyData", "Close("&amp;$S$2&amp;") When Barix("&amp;$S$2&amp;",reference:=StartOfSession)="&amp;$A17&amp;"", "Bar", "", "Close","5","0","All",,,"False","T","EveryTick"))</f>
        <v>#N/A</v>
      </c>
      <c r="T17" s="53" t="e">
        <f ca="1">IF($D17=0,NA(),RTD("cqg.rtd",,"StudyData", "Close("&amp;$T$2&amp;") When Barix("&amp;$T$2&amp;",reference:=StartOfSession)="&amp;$A17&amp;"", "Bar", "", "Close","5","0","All",,,"False","T","EveryTick"))</f>
        <v>#N/A</v>
      </c>
      <c r="U17" s="53" t="e">
        <f ca="1">IF($D17=0,NA(),RTD("cqg.rtd",,"StudyData", "Close("&amp;$U$2&amp;") When Barix("&amp;$U$2&amp;",reference:=StartOfSession)="&amp;$A17&amp;"", "Bar", "", "Close","5","0","All",,,"False","T","EveryTick"))</f>
        <v>#N/A</v>
      </c>
      <c r="V17" s="53" t="e">
        <f ca="1">IF($D17=0,NA(),RTD("cqg.rtd",,"StudyData", "Close("&amp;$V$2&amp;") When Barix("&amp;$V$2&amp;",reference:=StartOfSession)="&amp;$A17&amp;"", "Bar", "", "Close","5","0","All",,,"False","T","EveryTick"))</f>
        <v>#N/A</v>
      </c>
      <c r="W17" s="53" t="e">
        <f ca="1">IF($D17=0,NA(),RTD("cqg.rtd",,"StudyData", "Close("&amp;$W$2&amp;") When Barix("&amp;$W$2&amp;",reference:=StartOfSession)="&amp;$A17&amp;"", "Bar", "", "Close","5","0","All",,,"False","T","EveryTick"))</f>
        <v>#N/A</v>
      </c>
      <c r="X17" s="53" t="e">
        <f ca="1">IF($D17=0,NA(),RTD("cqg.rtd",,"StudyData", "Close("&amp;$X$2&amp;") When Barix("&amp;$X$2&amp;",reference:=StartOfSession)="&amp;$A17&amp;"", "Bar", "", "Close","5","0","All",,,"False","T","EveryTick"))</f>
        <v>#N/A</v>
      </c>
      <c r="Y17" s="53" t="e">
        <f ca="1">IF($D17=0,NA(),RTD("cqg.rtd",,"StudyData", "Close("&amp;$Y$2&amp;") When Barix("&amp;$Y$2&amp;",reference:=StartOfSession)="&amp;$A17&amp;"", "Bar", "", "Close","5","0","All",,,"False","T","EveryTick"))</f>
        <v>#N/A</v>
      </c>
      <c r="Z17" s="53" t="e">
        <f ca="1">IF($D17=0,NA(),RTD("cqg.rtd",,"StudyData", "Close("&amp;$Z$2&amp;") When Barix("&amp;$Z$2&amp;",reference:=StartOfSession)="&amp;$A17&amp;"", "Bar", "", "Close","5","0","All",,,"False","T","EveryTick"))</f>
        <v>#N/A</v>
      </c>
      <c r="AA17" s="53" t="e">
        <f ca="1">IF($D17=0,NA(),RTD("cqg.rtd",,"StudyData", "Close("&amp;$AA$2&amp;") When Barix("&amp;$AA$2&amp;",reference:=StartOfSession)="&amp;$A17&amp;"", "Bar", "", "Close","5","0","All",,,"False","T","EveryTick"))</f>
        <v>#N/A</v>
      </c>
      <c r="AB17" s="53" t="e">
        <f ca="1">IF($D17=0,NA(),RTD("cqg.rtd",,"StudyData", "Close("&amp;$AB$2&amp;") When Barix("&amp;$AB$2&amp;",reference:=StartOfSession)="&amp;$A17&amp;"", "Bar", "", "Close","5","0","All",,,"False","T","EveryTick"))</f>
        <v>#N/A</v>
      </c>
      <c r="AC17" s="53" t="e">
        <f ca="1">IF($D17=0,NA(),RTD("cqg.rtd",,"StudyData", "Close("&amp;$AC$2&amp;") When Barix("&amp;$AC$2&amp;",reference:=StartOfSession)="&amp;$A17&amp;"", "Bar", "", "Close","5","0","All",,,"False","T","EveryTick"))</f>
        <v>#N/A</v>
      </c>
      <c r="AD17" s="53" t="e">
        <f ca="1">IF($D17=0,NA(),RTD("cqg.rtd",,"StudyData", "Close("&amp;$AD$2&amp;") When Barix("&amp;$AD$2&amp;",reference:=StartOfSession)="&amp;$A17&amp;"", "Bar", "", "Close","5","0","All",,,"False","T","EveryTick"))</f>
        <v>#N/A</v>
      </c>
      <c r="AE17" s="53" t="e">
        <f ca="1">IF($D17=0,NA(),RTD("cqg.rtd",,"StudyData", "Close("&amp;$AE$2&amp;") When Barix("&amp;$AE$2&amp;",reference:=StartOfSession)="&amp;$A17&amp;"", "Bar", "", "Close","5","0","All",,,"False","T","EveryTick"))</f>
        <v>#N/A</v>
      </c>
      <c r="AF17" s="53" t="e">
        <f ca="1">IF($D17=0,NA(),RTD("cqg.rtd",,"StudyData", "Close("&amp;$AF$2&amp;") When Barix("&amp;$AF$2&amp;",reference:=StartOfSession)="&amp;$A17&amp;"", "Bar", "", "Close","5","0","All",,,"False","T","EveryTick"))</f>
        <v>#N/A</v>
      </c>
      <c r="AG17" s="53" t="e">
        <f ca="1">IF($D17=0,NA(),RTD("cqg.rtd",,"StudyData", "Close("&amp;$AG$2&amp;") When Barix("&amp;$AG$2&amp;",reference:=StartOfSession)="&amp;$A17&amp;"", "Bar", "", "Close","5","0","All",,,"False","T","EveryTick"))</f>
        <v>#N/A</v>
      </c>
      <c r="AH17" s="53" t="e">
        <f ca="1">IF($D17=0,NA(),RTD("cqg.rtd",,"StudyData", "Close("&amp;$AH$2&amp;") When Barix("&amp;$AH$2&amp;",reference:=StartOfSession)="&amp;$A17&amp;"", "Bar", "", "Close","5","0","All",,,"False","T","EveryTick"))</f>
        <v>#N/A</v>
      </c>
      <c r="AI17" s="53" t="e">
        <f ca="1">IF($D17=0,NA(),RTD("cqg.rtd",,"StudyData", "Close("&amp;$AI$2&amp;") When Barix("&amp;$AI$2&amp;",reference:=StartOfSession)="&amp;$A17&amp;"", "Bar", "", "Close","5","0","All",,,"False","T","EveryTick"))</f>
        <v>#N/A</v>
      </c>
      <c r="AJ17" s="53" t="e">
        <f ca="1">IF($D17=0,NA(),RTD("cqg.rtd",,"StudyData", "Close("&amp;$AJ$2&amp;") When Barix("&amp;$AJ$2&amp;",reference:=StartOfSession)="&amp;$A17&amp;"", "Bar", "", "Close","5","0","All",,,"False","T","EveryTick"))</f>
        <v>#N/A</v>
      </c>
      <c r="AK17" s="53" t="e">
        <f ca="1">IF($D17=0,NA(),RTD("cqg.rtd",,"StudyData", "Close("&amp;$AK$2&amp;") When Barix("&amp;$AK$2&amp;",reference:=StartOfSession)="&amp;$A17&amp;"", "Bar", "", "Close","5","0","All",,,"False","T","EveryTick"))</f>
        <v>#N/A</v>
      </c>
      <c r="AL17" s="53" t="e">
        <f ca="1">IF($D17=0,NA(),RTD("cqg.rtd",,"StudyData", "Close("&amp;$AL$2&amp;") When Barix("&amp;$AL$2&amp;",reference:=StartOfSession)="&amp;$A17&amp;"", "Bar", "", "Close","5","0","All",,,"False","T","EveryTick"))</f>
        <v>#N/A</v>
      </c>
      <c r="AM17" s="53" t="e">
        <f ca="1">IF($D17=0,NA(),RTD("cqg.rtd",,"StudyData", "Close("&amp;$AM$2&amp;") When Barix("&amp;$AM$2&amp;",reference:=StartOfSession)="&amp;$A17&amp;"", "Bar", "", "Close","5","0","All",,,"False","T","EveryTick"))</f>
        <v>#N/A</v>
      </c>
      <c r="AN17" s="53" t="e">
        <f ca="1">IF($D17=0,NA(),RTD("cqg.rtd",,"StudyData", "Close("&amp;$AN$2&amp;") When Barix("&amp;$AN$2&amp;",reference:=StartOfSession)="&amp;$A17&amp;"", "Bar", "", "Close","5","0","All",,,"False","T","EveryTick"))</f>
        <v>#N/A</v>
      </c>
      <c r="AO17" s="53" t="e">
        <f ca="1">IF($D17=0,NA(),RTD("cqg.rtd",,"StudyData", "Close("&amp;$AO$2&amp;") When Barix("&amp;$AO$2&amp;",reference:=StartOfSession)="&amp;$A17&amp;"", "Bar", "", "Close","5","0","All",,,"False","T","EveryTick"))</f>
        <v>#N/A</v>
      </c>
      <c r="AP17" s="53" t="e">
        <f ca="1">IF($D17=0,NA(),RTD("cqg.rtd",,"StudyData", "Close("&amp;$AP$2&amp;") When Barix("&amp;$AP$2&amp;",reference:=StartOfSession)="&amp;$A17&amp;"", "Bar", "", "Close","5","0","All",,,"False","T","EveryTick"))</f>
        <v>#N/A</v>
      </c>
    </row>
    <row r="18" spans="1:42" x14ac:dyDescent="0.3">
      <c r="A18" s="50">
        <f t="shared" si="1"/>
        <v>14</v>
      </c>
      <c r="B18" s="54" t="e">
        <f ca="1">IF(D18=0,NA(),RTD("cqg.rtd",,"StudyData", "Close("&amp;$B$2&amp;") When Barix("&amp;$B$2&amp;",reference:=StartOfSession)="&amp;A18&amp;"", "Bar", "", "Close","5","0","All",,,"False","T","EveryTick"))</f>
        <v>#N/A</v>
      </c>
      <c r="C18" s="55">
        <v>0.40277777777777773</v>
      </c>
      <c r="D18" s="50">
        <f t="shared" ca="1" si="0"/>
        <v>0</v>
      </c>
      <c r="F18" s="53" t="e">
        <f ca="1">IF(D18=0,NA(),RTD("cqg.rtd",,"StudyData", "Close("&amp;$F$2&amp;") When Barix("&amp;$F$2&amp;",reference:=StartOfSession)="&amp;A18&amp;"", "Bar", "", "Close","5","0","All",,,"False","T","EveryTick"))</f>
        <v>#N/A</v>
      </c>
      <c r="G18" s="53" t="e">
        <f ca="1">IF(D18=0,NA(),RTD("cqg.rtd",,"StudyData", "Close("&amp;$G$2&amp;") When Barix("&amp;$G$2&amp;",reference:=StartOfSession)="&amp;A18&amp;"", "Bar", "", "Close","5","0","All",,,"False","T","EveryTick"))</f>
        <v>#N/A</v>
      </c>
      <c r="H18" s="53" t="e">
        <f ca="1">IF(D18=0,NA(),RTD("cqg.rtd",,"StudyData", "Close("&amp;$H$2&amp;") When Barix("&amp;$H$2&amp;",reference:=StartOfSession)="&amp;A18&amp;"", "Bar", "", "Close","5","0","All",,,"False","T","EveryTick"))</f>
        <v>#N/A</v>
      </c>
      <c r="I18" s="53" t="e">
        <f ca="1">IF($D18=0,NA(),RTD("cqg.rtd",,"StudyData", "Close("&amp;$I$2&amp;") When Barix("&amp;$I$2&amp;",reference:=StartOfSession)="&amp;$A18&amp;"", "Bar", "", "Close","5","0","All",,,"False","T","EveryTick"))</f>
        <v>#N/A</v>
      </c>
      <c r="J18" s="53" t="e">
        <f ca="1">IF($D18=0,NA(),RTD("cqg.rtd",,"StudyData", "Close("&amp;$J$2&amp;") When Barix("&amp;$J$2&amp;",reference:=StartOfSession)="&amp;$A18&amp;"", "Bar", "", "Close","5","0","All",,,"False","T","EveryTick"))</f>
        <v>#N/A</v>
      </c>
      <c r="K18" s="53" t="e">
        <f ca="1">IF($D18=0,NA(),RTD("cqg.rtd",,"StudyData", "Close("&amp;$K$2&amp;") When Barix("&amp;$K$2&amp;",reference:=StartOfSession)="&amp;$A18&amp;"", "Bar", "", "Close","5","0","All",,,"False","T","EveryTick"))</f>
        <v>#N/A</v>
      </c>
      <c r="L18" s="53" t="e">
        <f ca="1">IF($D18=0,NA(),RTD("cqg.rtd",,"StudyData", "Close("&amp;$L$2&amp;") When Barix("&amp;$L$2&amp;",reference:=StartOfSession)="&amp;$A18&amp;"", "Bar", "", "Close","5","0","All",,,"False","T","EveryTick"))</f>
        <v>#N/A</v>
      </c>
      <c r="M18" s="53" t="e">
        <f ca="1">IF($D18=0,NA(),RTD("cqg.rtd",,"StudyData", "Close("&amp;$M$2&amp;") When Barix("&amp;$M$2&amp;",reference:=StartOfSession)="&amp;$A18&amp;"", "Bar", "", "Close","5","0","All",,,"False","T","EveryTick"))</f>
        <v>#N/A</v>
      </c>
      <c r="N18" s="53" t="e">
        <f ca="1">IF($D18=0,NA(),RTD("cqg.rtd",,"StudyData", "Close("&amp;$N$2&amp;") When Barix("&amp;$N$2&amp;",reference:=StartOfSession)="&amp;$A18&amp;"", "Bar", "", "Close","5","0","All",,,"False","T","EveryTick"))</f>
        <v>#N/A</v>
      </c>
      <c r="O18" s="53" t="e">
        <f ca="1">IF($D18=0,NA(),RTD("cqg.rtd",,"StudyData", "Close("&amp;$O$2&amp;") When Barix("&amp;$O$2&amp;",reference:=StartOfSession)="&amp;$A18&amp;"", "Bar", "", "Close","5","0","All",,,"False","T","EveryTick"))</f>
        <v>#N/A</v>
      </c>
      <c r="P18" s="53" t="e">
        <f ca="1">IF($D18=0,NA(),RTD("cqg.rtd",,"StudyData", "Close("&amp;$P$2&amp;") When Barix("&amp;$P$2&amp;",reference:=StartOfSession)="&amp;$A18&amp;"", "Bar", "", "Close","5","0","All",,,"False","T","EveryTick"))</f>
        <v>#N/A</v>
      </c>
      <c r="Q18" s="53" t="e">
        <f ca="1">IF($D18=0,NA(),RTD("cqg.rtd",,"StudyData", "Close("&amp;$Q$2&amp;") When Barix("&amp;$Q$2&amp;",reference:=StartOfSession)="&amp;$A18&amp;"", "Bar", "", "Close","5","0","All",,,"False","T","EveryTick"))</f>
        <v>#N/A</v>
      </c>
      <c r="R18" s="53" t="e">
        <f ca="1">IF($D18=0,NA(),RTD("cqg.rtd",,"StudyData", "Close("&amp;$R$2&amp;") When Barix("&amp;$R$2&amp;",reference:=StartOfSession)="&amp;$A18&amp;"", "Bar", "", "Close","5","0","All",,,"False","T","EveryTick"))</f>
        <v>#N/A</v>
      </c>
      <c r="S18" s="53" t="e">
        <f ca="1">IF($D18=0,NA(),RTD("cqg.rtd",,"StudyData", "Close("&amp;$S$2&amp;") When Barix("&amp;$S$2&amp;",reference:=StartOfSession)="&amp;$A18&amp;"", "Bar", "", "Close","5","0","All",,,"False","T","EveryTick"))</f>
        <v>#N/A</v>
      </c>
      <c r="T18" s="53" t="e">
        <f ca="1">IF($D18=0,NA(),RTD("cqg.rtd",,"StudyData", "Close("&amp;$T$2&amp;") When Barix("&amp;$T$2&amp;",reference:=StartOfSession)="&amp;$A18&amp;"", "Bar", "", "Close","5","0","All",,,"False","T","EveryTick"))</f>
        <v>#N/A</v>
      </c>
      <c r="U18" s="53" t="e">
        <f ca="1">IF($D18=0,NA(),RTD("cqg.rtd",,"StudyData", "Close("&amp;$U$2&amp;") When Barix("&amp;$U$2&amp;",reference:=StartOfSession)="&amp;$A18&amp;"", "Bar", "", "Close","5","0","All",,,"False","T","EveryTick"))</f>
        <v>#N/A</v>
      </c>
      <c r="V18" s="53" t="e">
        <f ca="1">IF($D18=0,NA(),RTD("cqg.rtd",,"StudyData", "Close("&amp;$V$2&amp;") When Barix("&amp;$V$2&amp;",reference:=StartOfSession)="&amp;$A18&amp;"", "Bar", "", "Close","5","0","All",,,"False","T","EveryTick"))</f>
        <v>#N/A</v>
      </c>
      <c r="W18" s="53" t="e">
        <f ca="1">IF($D18=0,NA(),RTD("cqg.rtd",,"StudyData", "Close("&amp;$W$2&amp;") When Barix("&amp;$W$2&amp;",reference:=StartOfSession)="&amp;$A18&amp;"", "Bar", "", "Close","5","0","All",,,"False","T","EveryTick"))</f>
        <v>#N/A</v>
      </c>
      <c r="X18" s="53" t="e">
        <f ca="1">IF($D18=0,NA(),RTD("cqg.rtd",,"StudyData", "Close("&amp;$X$2&amp;") When Barix("&amp;$X$2&amp;",reference:=StartOfSession)="&amp;$A18&amp;"", "Bar", "", "Close","5","0","All",,,"False","T","EveryTick"))</f>
        <v>#N/A</v>
      </c>
      <c r="Y18" s="53" t="e">
        <f ca="1">IF($D18=0,NA(),RTD("cqg.rtd",,"StudyData", "Close("&amp;$Y$2&amp;") When Barix("&amp;$Y$2&amp;",reference:=StartOfSession)="&amp;$A18&amp;"", "Bar", "", "Close","5","0","All",,,"False","T","EveryTick"))</f>
        <v>#N/A</v>
      </c>
      <c r="Z18" s="53" t="e">
        <f ca="1">IF($D18=0,NA(),RTD("cqg.rtd",,"StudyData", "Close("&amp;$Z$2&amp;") When Barix("&amp;$Z$2&amp;",reference:=StartOfSession)="&amp;$A18&amp;"", "Bar", "", "Close","5","0","All",,,"False","T","EveryTick"))</f>
        <v>#N/A</v>
      </c>
      <c r="AA18" s="53" t="e">
        <f ca="1">IF($D18=0,NA(),RTD("cqg.rtd",,"StudyData", "Close("&amp;$AA$2&amp;") When Barix("&amp;$AA$2&amp;",reference:=StartOfSession)="&amp;$A18&amp;"", "Bar", "", "Close","5","0","All",,,"False","T","EveryTick"))</f>
        <v>#N/A</v>
      </c>
      <c r="AB18" s="53" t="e">
        <f ca="1">IF($D18=0,NA(),RTD("cqg.rtd",,"StudyData", "Close("&amp;$AB$2&amp;") When Barix("&amp;$AB$2&amp;",reference:=StartOfSession)="&amp;$A18&amp;"", "Bar", "", "Close","5","0","All",,,"False","T","EveryTick"))</f>
        <v>#N/A</v>
      </c>
      <c r="AC18" s="53" t="e">
        <f ca="1">IF($D18=0,NA(),RTD("cqg.rtd",,"StudyData", "Close("&amp;$AC$2&amp;") When Barix("&amp;$AC$2&amp;",reference:=StartOfSession)="&amp;$A18&amp;"", "Bar", "", "Close","5","0","All",,,"False","T","EveryTick"))</f>
        <v>#N/A</v>
      </c>
      <c r="AD18" s="53" t="e">
        <f ca="1">IF($D18=0,NA(),RTD("cqg.rtd",,"StudyData", "Close("&amp;$AD$2&amp;") When Barix("&amp;$AD$2&amp;",reference:=StartOfSession)="&amp;$A18&amp;"", "Bar", "", "Close","5","0","All",,,"False","T","EveryTick"))</f>
        <v>#N/A</v>
      </c>
      <c r="AE18" s="53" t="e">
        <f ca="1">IF($D18=0,NA(),RTD("cqg.rtd",,"StudyData", "Close("&amp;$AE$2&amp;") When Barix("&amp;$AE$2&amp;",reference:=StartOfSession)="&amp;$A18&amp;"", "Bar", "", "Close","5","0","All",,,"False","T","EveryTick"))</f>
        <v>#N/A</v>
      </c>
      <c r="AF18" s="53" t="e">
        <f ca="1">IF($D18=0,NA(),RTD("cqg.rtd",,"StudyData", "Close("&amp;$AF$2&amp;") When Barix("&amp;$AF$2&amp;",reference:=StartOfSession)="&amp;$A18&amp;"", "Bar", "", "Close","5","0","All",,,"False","T","EveryTick"))</f>
        <v>#N/A</v>
      </c>
      <c r="AG18" s="53" t="e">
        <f ca="1">IF($D18=0,NA(),RTD("cqg.rtd",,"StudyData", "Close("&amp;$AG$2&amp;") When Barix("&amp;$AG$2&amp;",reference:=StartOfSession)="&amp;$A18&amp;"", "Bar", "", "Close","5","0","All",,,"False","T","EveryTick"))</f>
        <v>#N/A</v>
      </c>
      <c r="AH18" s="53" t="e">
        <f ca="1">IF($D18=0,NA(),RTD("cqg.rtd",,"StudyData", "Close("&amp;$AH$2&amp;") When Barix("&amp;$AH$2&amp;",reference:=StartOfSession)="&amp;$A18&amp;"", "Bar", "", "Close","5","0","All",,,"False","T","EveryTick"))</f>
        <v>#N/A</v>
      </c>
      <c r="AI18" s="53" t="e">
        <f ca="1">IF($D18=0,NA(),RTD("cqg.rtd",,"StudyData", "Close("&amp;$AI$2&amp;") When Barix("&amp;$AI$2&amp;",reference:=StartOfSession)="&amp;$A18&amp;"", "Bar", "", "Close","5","0","All",,,"False","T","EveryTick"))</f>
        <v>#N/A</v>
      </c>
      <c r="AJ18" s="53" t="e">
        <f ca="1">IF($D18=0,NA(),RTD("cqg.rtd",,"StudyData", "Close("&amp;$AJ$2&amp;") When Barix("&amp;$AJ$2&amp;",reference:=StartOfSession)="&amp;$A18&amp;"", "Bar", "", "Close","5","0","All",,,"False","T","EveryTick"))</f>
        <v>#N/A</v>
      </c>
      <c r="AK18" s="53" t="e">
        <f ca="1">IF($D18=0,NA(),RTD("cqg.rtd",,"StudyData", "Close("&amp;$AK$2&amp;") When Barix("&amp;$AK$2&amp;",reference:=StartOfSession)="&amp;$A18&amp;"", "Bar", "", "Close","5","0","All",,,"False","T","EveryTick"))</f>
        <v>#N/A</v>
      </c>
      <c r="AL18" s="53" t="e">
        <f ca="1">IF($D18=0,NA(),RTD("cqg.rtd",,"StudyData", "Close("&amp;$AL$2&amp;") When Barix("&amp;$AL$2&amp;",reference:=StartOfSession)="&amp;$A18&amp;"", "Bar", "", "Close","5","0","All",,,"False","T","EveryTick"))</f>
        <v>#N/A</v>
      </c>
      <c r="AM18" s="53" t="e">
        <f ca="1">IF($D18=0,NA(),RTD("cqg.rtd",,"StudyData", "Close("&amp;$AM$2&amp;") When Barix("&amp;$AM$2&amp;",reference:=StartOfSession)="&amp;$A18&amp;"", "Bar", "", "Close","5","0","All",,,"False","T","EveryTick"))</f>
        <v>#N/A</v>
      </c>
      <c r="AN18" s="53" t="e">
        <f ca="1">IF($D18=0,NA(),RTD("cqg.rtd",,"StudyData", "Close("&amp;$AN$2&amp;") When Barix("&amp;$AN$2&amp;",reference:=StartOfSession)="&amp;$A18&amp;"", "Bar", "", "Close","5","0","All",,,"False","T","EveryTick"))</f>
        <v>#N/A</v>
      </c>
      <c r="AO18" s="53" t="e">
        <f ca="1">IF($D18=0,NA(),RTD("cqg.rtd",,"StudyData", "Close("&amp;$AO$2&amp;") When Barix("&amp;$AO$2&amp;",reference:=StartOfSession)="&amp;$A18&amp;"", "Bar", "", "Close","5","0","All",,,"False","T","EveryTick"))</f>
        <v>#N/A</v>
      </c>
      <c r="AP18" s="53" t="e">
        <f ca="1">IF($D18=0,NA(),RTD("cqg.rtd",,"StudyData", "Close("&amp;$AP$2&amp;") When Barix("&amp;$AP$2&amp;",reference:=StartOfSession)="&amp;$A18&amp;"", "Bar", "", "Close","5","0","All",,,"False","T","EveryTick"))</f>
        <v>#N/A</v>
      </c>
    </row>
    <row r="19" spans="1:42" x14ac:dyDescent="0.3">
      <c r="A19" s="50">
        <f t="shared" si="1"/>
        <v>15</v>
      </c>
      <c r="B19" s="54" t="e">
        <f ca="1">IF(D19=0,NA(),RTD("cqg.rtd",,"StudyData", "Close("&amp;$B$2&amp;") When Barix("&amp;$B$2&amp;",reference:=StartOfSession)="&amp;A19&amp;"", "Bar", "", "Close","5","0","All",,,"False","T","EveryTick"))</f>
        <v>#N/A</v>
      </c>
      <c r="C19" s="55">
        <v>0.40625</v>
      </c>
      <c r="D19" s="50">
        <f t="shared" ca="1" si="0"/>
        <v>0</v>
      </c>
      <c r="F19" s="53" t="e">
        <f ca="1">IF(D19=0,NA(),RTD("cqg.rtd",,"StudyData", "Close("&amp;$F$2&amp;") When Barix("&amp;$F$2&amp;",reference:=StartOfSession)="&amp;A19&amp;"", "Bar", "", "Close","5","0","All",,,"False","T","EveryTick"))</f>
        <v>#N/A</v>
      </c>
      <c r="G19" s="53" t="e">
        <f ca="1">IF(D19=0,NA(),RTD("cqg.rtd",,"StudyData", "Close("&amp;$G$2&amp;") When Barix("&amp;$G$2&amp;",reference:=StartOfSession)="&amp;A19&amp;"", "Bar", "", "Close","5","0","All",,,"False","T","EveryTick"))</f>
        <v>#N/A</v>
      </c>
      <c r="H19" s="53" t="e">
        <f ca="1">IF(D19=0,NA(),RTD("cqg.rtd",,"StudyData", "Close("&amp;$H$2&amp;") When Barix("&amp;$H$2&amp;",reference:=StartOfSession)="&amp;A19&amp;"", "Bar", "", "Close","5","0","All",,,"False","T","EveryTick"))</f>
        <v>#N/A</v>
      </c>
      <c r="I19" s="53" t="e">
        <f ca="1">IF($D19=0,NA(),RTD("cqg.rtd",,"StudyData", "Close("&amp;$I$2&amp;") When Barix("&amp;$I$2&amp;",reference:=StartOfSession)="&amp;$A19&amp;"", "Bar", "", "Close","5","0","All",,,"False","T","EveryTick"))</f>
        <v>#N/A</v>
      </c>
      <c r="J19" s="53" t="e">
        <f ca="1">IF($D19=0,NA(),RTD("cqg.rtd",,"StudyData", "Close("&amp;$J$2&amp;") When Barix("&amp;$J$2&amp;",reference:=StartOfSession)="&amp;$A19&amp;"", "Bar", "", "Close","5","0","All",,,"False","T","EveryTick"))</f>
        <v>#N/A</v>
      </c>
      <c r="K19" s="53" t="e">
        <f ca="1">IF($D19=0,NA(),RTD("cqg.rtd",,"StudyData", "Close("&amp;$K$2&amp;") When Barix("&amp;$K$2&amp;",reference:=StartOfSession)="&amp;$A19&amp;"", "Bar", "", "Close","5","0","All",,,"False","T","EveryTick"))</f>
        <v>#N/A</v>
      </c>
      <c r="L19" s="53" t="e">
        <f ca="1">IF($D19=0,NA(),RTD("cqg.rtd",,"StudyData", "Close("&amp;$L$2&amp;") When Barix("&amp;$L$2&amp;",reference:=StartOfSession)="&amp;$A19&amp;"", "Bar", "", "Close","5","0","All",,,"False","T","EveryTick"))</f>
        <v>#N/A</v>
      </c>
      <c r="M19" s="53" t="e">
        <f ca="1">IF($D19=0,NA(),RTD("cqg.rtd",,"StudyData", "Close("&amp;$M$2&amp;") When Barix("&amp;$M$2&amp;",reference:=StartOfSession)="&amp;$A19&amp;"", "Bar", "", "Close","5","0","All",,,"False","T","EveryTick"))</f>
        <v>#N/A</v>
      </c>
      <c r="N19" s="53" t="e">
        <f ca="1">IF($D19=0,NA(),RTD("cqg.rtd",,"StudyData", "Close("&amp;$N$2&amp;") When Barix("&amp;$N$2&amp;",reference:=StartOfSession)="&amp;$A19&amp;"", "Bar", "", "Close","5","0","All",,,"False","T","EveryTick"))</f>
        <v>#N/A</v>
      </c>
      <c r="O19" s="53" t="e">
        <f ca="1">IF($D19=0,NA(),RTD("cqg.rtd",,"StudyData", "Close("&amp;$O$2&amp;") When Barix("&amp;$O$2&amp;",reference:=StartOfSession)="&amp;$A19&amp;"", "Bar", "", "Close","5","0","All",,,"False","T","EveryTick"))</f>
        <v>#N/A</v>
      </c>
      <c r="P19" s="53" t="e">
        <f ca="1">IF($D19=0,NA(),RTD("cqg.rtd",,"StudyData", "Close("&amp;$P$2&amp;") When Barix("&amp;$P$2&amp;",reference:=StartOfSession)="&amp;$A19&amp;"", "Bar", "", "Close","5","0","All",,,"False","T","EveryTick"))</f>
        <v>#N/A</v>
      </c>
      <c r="Q19" s="53" t="e">
        <f ca="1">IF($D19=0,NA(),RTD("cqg.rtd",,"StudyData", "Close("&amp;$Q$2&amp;") When Barix("&amp;$Q$2&amp;",reference:=StartOfSession)="&amp;$A19&amp;"", "Bar", "", "Close","5","0","All",,,"False","T","EveryTick"))</f>
        <v>#N/A</v>
      </c>
      <c r="R19" s="53" t="e">
        <f ca="1">IF($D19=0,NA(),RTD("cqg.rtd",,"StudyData", "Close("&amp;$R$2&amp;") When Barix("&amp;$R$2&amp;",reference:=StartOfSession)="&amp;$A19&amp;"", "Bar", "", "Close","5","0","All",,,"False","T","EveryTick"))</f>
        <v>#N/A</v>
      </c>
      <c r="S19" s="53" t="e">
        <f ca="1">IF($D19=0,NA(),RTD("cqg.rtd",,"StudyData", "Close("&amp;$S$2&amp;") When Barix("&amp;$S$2&amp;",reference:=StartOfSession)="&amp;$A19&amp;"", "Bar", "", "Close","5","0","All",,,"False","T","EveryTick"))</f>
        <v>#N/A</v>
      </c>
      <c r="T19" s="53" t="e">
        <f ca="1">IF($D19=0,NA(),RTD("cqg.rtd",,"StudyData", "Close("&amp;$T$2&amp;") When Barix("&amp;$T$2&amp;",reference:=StartOfSession)="&amp;$A19&amp;"", "Bar", "", "Close","5","0","All",,,"False","T","EveryTick"))</f>
        <v>#N/A</v>
      </c>
      <c r="U19" s="53" t="e">
        <f ca="1">IF($D19=0,NA(),RTD("cqg.rtd",,"StudyData", "Close("&amp;$U$2&amp;") When Barix("&amp;$U$2&amp;",reference:=StartOfSession)="&amp;$A19&amp;"", "Bar", "", "Close","5","0","All",,,"False","T","EveryTick"))</f>
        <v>#N/A</v>
      </c>
      <c r="V19" s="53" t="e">
        <f ca="1">IF($D19=0,NA(),RTD("cqg.rtd",,"StudyData", "Close("&amp;$V$2&amp;") When Barix("&amp;$V$2&amp;",reference:=StartOfSession)="&amp;$A19&amp;"", "Bar", "", "Close","5","0","All",,,"False","T","EveryTick"))</f>
        <v>#N/A</v>
      </c>
      <c r="W19" s="53" t="e">
        <f ca="1">IF($D19=0,NA(),RTD("cqg.rtd",,"StudyData", "Close("&amp;$W$2&amp;") When Barix("&amp;$W$2&amp;",reference:=StartOfSession)="&amp;$A19&amp;"", "Bar", "", "Close","5","0","All",,,"False","T","EveryTick"))</f>
        <v>#N/A</v>
      </c>
      <c r="X19" s="53" t="e">
        <f ca="1">IF($D19=0,NA(),RTD("cqg.rtd",,"StudyData", "Close("&amp;$X$2&amp;") When Barix("&amp;$X$2&amp;",reference:=StartOfSession)="&amp;$A19&amp;"", "Bar", "", "Close","5","0","All",,,"False","T","EveryTick"))</f>
        <v>#N/A</v>
      </c>
      <c r="Y19" s="53" t="e">
        <f ca="1">IF($D19=0,NA(),RTD("cqg.rtd",,"StudyData", "Close("&amp;$Y$2&amp;") When Barix("&amp;$Y$2&amp;",reference:=StartOfSession)="&amp;$A19&amp;"", "Bar", "", "Close","5","0","All",,,"False","T","EveryTick"))</f>
        <v>#N/A</v>
      </c>
      <c r="Z19" s="53" t="e">
        <f ca="1">IF($D19=0,NA(),RTD("cqg.rtd",,"StudyData", "Close("&amp;$Z$2&amp;") When Barix("&amp;$Z$2&amp;",reference:=StartOfSession)="&amp;$A19&amp;"", "Bar", "", "Close","5","0","All",,,"False","T","EveryTick"))</f>
        <v>#N/A</v>
      </c>
      <c r="AA19" s="53" t="e">
        <f ca="1">IF($D19=0,NA(),RTD("cqg.rtd",,"StudyData", "Close("&amp;$AA$2&amp;") When Barix("&amp;$AA$2&amp;",reference:=StartOfSession)="&amp;$A19&amp;"", "Bar", "", "Close","5","0","All",,,"False","T","EveryTick"))</f>
        <v>#N/A</v>
      </c>
      <c r="AB19" s="53" t="e">
        <f ca="1">IF($D19=0,NA(),RTD("cqg.rtd",,"StudyData", "Close("&amp;$AB$2&amp;") When Barix("&amp;$AB$2&amp;",reference:=StartOfSession)="&amp;$A19&amp;"", "Bar", "", "Close","5","0","All",,,"False","T","EveryTick"))</f>
        <v>#N/A</v>
      </c>
      <c r="AC19" s="53" t="e">
        <f ca="1">IF($D19=0,NA(),RTD("cqg.rtd",,"StudyData", "Close("&amp;$AC$2&amp;") When Barix("&amp;$AC$2&amp;",reference:=StartOfSession)="&amp;$A19&amp;"", "Bar", "", "Close","5","0","All",,,"False","T","EveryTick"))</f>
        <v>#N/A</v>
      </c>
      <c r="AD19" s="53" t="e">
        <f ca="1">IF($D19=0,NA(),RTD("cqg.rtd",,"StudyData", "Close("&amp;$AD$2&amp;") When Barix("&amp;$AD$2&amp;",reference:=StartOfSession)="&amp;$A19&amp;"", "Bar", "", "Close","5","0","All",,,"False","T","EveryTick"))</f>
        <v>#N/A</v>
      </c>
      <c r="AE19" s="53" t="e">
        <f ca="1">IF($D19=0,NA(),RTD("cqg.rtd",,"StudyData", "Close("&amp;$AE$2&amp;") When Barix("&amp;$AE$2&amp;",reference:=StartOfSession)="&amp;$A19&amp;"", "Bar", "", "Close","5","0","All",,,"False","T","EveryTick"))</f>
        <v>#N/A</v>
      </c>
      <c r="AF19" s="53" t="e">
        <f ca="1">IF($D19=0,NA(),RTD("cqg.rtd",,"StudyData", "Close("&amp;$AF$2&amp;") When Barix("&amp;$AF$2&amp;",reference:=StartOfSession)="&amp;$A19&amp;"", "Bar", "", "Close","5","0","All",,,"False","T","EveryTick"))</f>
        <v>#N/A</v>
      </c>
      <c r="AG19" s="53" t="e">
        <f ca="1">IF($D19=0,NA(),RTD("cqg.rtd",,"StudyData", "Close("&amp;$AG$2&amp;") When Barix("&amp;$AG$2&amp;",reference:=StartOfSession)="&amp;$A19&amp;"", "Bar", "", "Close","5","0","All",,,"False","T","EveryTick"))</f>
        <v>#N/A</v>
      </c>
      <c r="AH19" s="53" t="e">
        <f ca="1">IF($D19=0,NA(),RTD("cqg.rtd",,"StudyData", "Close("&amp;$AH$2&amp;") When Barix("&amp;$AH$2&amp;",reference:=StartOfSession)="&amp;$A19&amp;"", "Bar", "", "Close","5","0","All",,,"False","T","EveryTick"))</f>
        <v>#N/A</v>
      </c>
      <c r="AI19" s="53" t="e">
        <f ca="1">IF($D19=0,NA(),RTD("cqg.rtd",,"StudyData", "Close("&amp;$AI$2&amp;") When Barix("&amp;$AI$2&amp;",reference:=StartOfSession)="&amp;$A19&amp;"", "Bar", "", "Close","5","0","All",,,"False","T","EveryTick"))</f>
        <v>#N/A</v>
      </c>
      <c r="AJ19" s="53" t="e">
        <f ca="1">IF($D19=0,NA(),RTD("cqg.rtd",,"StudyData", "Close("&amp;$AJ$2&amp;") When Barix("&amp;$AJ$2&amp;",reference:=StartOfSession)="&amp;$A19&amp;"", "Bar", "", "Close","5","0","All",,,"False","T","EveryTick"))</f>
        <v>#N/A</v>
      </c>
      <c r="AK19" s="53" t="e">
        <f ca="1">IF($D19=0,NA(),RTD("cqg.rtd",,"StudyData", "Close("&amp;$AK$2&amp;") When Barix("&amp;$AK$2&amp;",reference:=StartOfSession)="&amp;$A19&amp;"", "Bar", "", "Close","5","0","All",,,"False","T","EveryTick"))</f>
        <v>#N/A</v>
      </c>
      <c r="AL19" s="53" t="e">
        <f ca="1">IF($D19=0,NA(),RTD("cqg.rtd",,"StudyData", "Close("&amp;$AL$2&amp;") When Barix("&amp;$AL$2&amp;",reference:=StartOfSession)="&amp;$A19&amp;"", "Bar", "", "Close","5","0","All",,,"False","T","EveryTick"))</f>
        <v>#N/A</v>
      </c>
      <c r="AM19" s="53" t="e">
        <f ca="1">IF($D19=0,NA(),RTD("cqg.rtd",,"StudyData", "Close("&amp;$AM$2&amp;") When Barix("&amp;$AM$2&amp;",reference:=StartOfSession)="&amp;$A19&amp;"", "Bar", "", "Close","5","0","All",,,"False","T","EveryTick"))</f>
        <v>#N/A</v>
      </c>
      <c r="AN19" s="53" t="e">
        <f ca="1">IF($D19=0,NA(),RTD("cqg.rtd",,"StudyData", "Close("&amp;$AN$2&amp;") When Barix("&amp;$AN$2&amp;",reference:=StartOfSession)="&amp;$A19&amp;"", "Bar", "", "Close","5","0","All",,,"False","T","EveryTick"))</f>
        <v>#N/A</v>
      </c>
      <c r="AO19" s="53" t="e">
        <f ca="1">IF($D19=0,NA(),RTD("cqg.rtd",,"StudyData", "Close("&amp;$AO$2&amp;") When Barix("&amp;$AO$2&amp;",reference:=StartOfSession)="&amp;$A19&amp;"", "Bar", "", "Close","5","0","All",,,"False","T","EveryTick"))</f>
        <v>#N/A</v>
      </c>
      <c r="AP19" s="53" t="e">
        <f ca="1">IF($D19=0,NA(),RTD("cqg.rtd",,"StudyData", "Close("&amp;$AP$2&amp;") When Barix("&amp;$AP$2&amp;",reference:=StartOfSession)="&amp;$A19&amp;"", "Bar", "", "Close","5","0","All",,,"False","T","EveryTick"))</f>
        <v>#N/A</v>
      </c>
    </row>
    <row r="20" spans="1:42" x14ac:dyDescent="0.3">
      <c r="A20" s="50">
        <f t="shared" si="1"/>
        <v>16</v>
      </c>
      <c r="B20" s="54" t="e">
        <f ca="1">IF(D20=0,NA(),RTD("cqg.rtd",,"StudyData", "Close("&amp;$B$2&amp;") When Barix("&amp;$B$2&amp;",reference:=StartOfSession)="&amp;A20&amp;"", "Bar", "", "Close","5","0","All",,,"False","T","EveryTick"))</f>
        <v>#N/A</v>
      </c>
      <c r="C20" s="55">
        <v>0.40972222222222227</v>
      </c>
      <c r="D20" s="50">
        <f t="shared" ca="1" si="0"/>
        <v>0</v>
      </c>
      <c r="F20" s="53" t="e">
        <f ca="1">IF(D20=0,NA(),RTD("cqg.rtd",,"StudyData", "Close("&amp;$F$2&amp;") When Barix("&amp;$F$2&amp;",reference:=StartOfSession)="&amp;A20&amp;"", "Bar", "", "Close","5","0","All",,,"False","T","EveryTick"))</f>
        <v>#N/A</v>
      </c>
      <c r="G20" s="53" t="e">
        <f ca="1">IF(D20=0,NA(),RTD("cqg.rtd",,"StudyData", "Close("&amp;$G$2&amp;") When Barix("&amp;$G$2&amp;",reference:=StartOfSession)="&amp;A20&amp;"", "Bar", "", "Close","5","0","All",,,"False","T","EveryTick"))</f>
        <v>#N/A</v>
      </c>
      <c r="H20" s="53" t="e">
        <f ca="1">IF(D20=0,NA(),RTD("cqg.rtd",,"StudyData", "Close("&amp;$H$2&amp;") When Barix("&amp;$H$2&amp;",reference:=StartOfSession)="&amp;A20&amp;"", "Bar", "", "Close","5","0","All",,,"False","T","EveryTick"))</f>
        <v>#N/A</v>
      </c>
      <c r="I20" s="53" t="e">
        <f ca="1">IF($D20=0,NA(),RTD("cqg.rtd",,"StudyData", "Close("&amp;$I$2&amp;") When Barix("&amp;$I$2&amp;",reference:=StartOfSession)="&amp;$A20&amp;"", "Bar", "", "Close","5","0","All",,,"False","T","EveryTick"))</f>
        <v>#N/A</v>
      </c>
      <c r="J20" s="53" t="e">
        <f ca="1">IF($D20=0,NA(),RTD("cqg.rtd",,"StudyData", "Close("&amp;$J$2&amp;") When Barix("&amp;$J$2&amp;",reference:=StartOfSession)="&amp;$A20&amp;"", "Bar", "", "Close","5","0","All",,,"False","T","EveryTick"))</f>
        <v>#N/A</v>
      </c>
      <c r="K20" s="53" t="e">
        <f ca="1">IF($D20=0,NA(),RTD("cqg.rtd",,"StudyData", "Close("&amp;$K$2&amp;") When Barix("&amp;$K$2&amp;",reference:=StartOfSession)="&amp;$A20&amp;"", "Bar", "", "Close","5","0","All",,,"False","T","EveryTick"))</f>
        <v>#N/A</v>
      </c>
      <c r="L20" s="53" t="e">
        <f ca="1">IF($D20=0,NA(),RTD("cqg.rtd",,"StudyData", "Close("&amp;$L$2&amp;") When Barix("&amp;$L$2&amp;",reference:=StartOfSession)="&amp;$A20&amp;"", "Bar", "", "Close","5","0","All",,,"False","T","EveryTick"))</f>
        <v>#N/A</v>
      </c>
      <c r="M20" s="53" t="e">
        <f ca="1">IF($D20=0,NA(),RTD("cqg.rtd",,"StudyData", "Close("&amp;$M$2&amp;") When Barix("&amp;$M$2&amp;",reference:=StartOfSession)="&amp;$A20&amp;"", "Bar", "", "Close","5","0","All",,,"False","T","EveryTick"))</f>
        <v>#N/A</v>
      </c>
      <c r="N20" s="53" t="e">
        <f ca="1">IF($D20=0,NA(),RTD("cqg.rtd",,"StudyData", "Close("&amp;$N$2&amp;") When Barix("&amp;$N$2&amp;",reference:=StartOfSession)="&amp;$A20&amp;"", "Bar", "", "Close","5","0","All",,,"False","T","EveryTick"))</f>
        <v>#N/A</v>
      </c>
      <c r="O20" s="53" t="e">
        <f ca="1">IF($D20=0,NA(),RTD("cqg.rtd",,"StudyData", "Close("&amp;$O$2&amp;") When Barix("&amp;$O$2&amp;",reference:=StartOfSession)="&amp;$A20&amp;"", "Bar", "", "Close","5","0","All",,,"False","T","EveryTick"))</f>
        <v>#N/A</v>
      </c>
      <c r="P20" s="53" t="e">
        <f ca="1">IF($D20=0,NA(),RTD("cqg.rtd",,"StudyData", "Close("&amp;$P$2&amp;") When Barix("&amp;$P$2&amp;",reference:=StartOfSession)="&amp;$A20&amp;"", "Bar", "", "Close","5","0","All",,,"False","T","EveryTick"))</f>
        <v>#N/A</v>
      </c>
      <c r="Q20" s="53" t="e">
        <f ca="1">IF($D20=0,NA(),RTD("cqg.rtd",,"StudyData", "Close("&amp;$Q$2&amp;") When Barix("&amp;$Q$2&amp;",reference:=StartOfSession)="&amp;$A20&amp;"", "Bar", "", "Close","5","0","All",,,"False","T","EveryTick"))</f>
        <v>#N/A</v>
      </c>
      <c r="R20" s="53" t="e">
        <f ca="1">IF($D20=0,NA(),RTD("cqg.rtd",,"StudyData", "Close("&amp;$R$2&amp;") When Barix("&amp;$R$2&amp;",reference:=StartOfSession)="&amp;$A20&amp;"", "Bar", "", "Close","5","0","All",,,"False","T","EveryTick"))</f>
        <v>#N/A</v>
      </c>
      <c r="S20" s="53" t="e">
        <f ca="1">IF($D20=0,NA(),RTD("cqg.rtd",,"StudyData", "Close("&amp;$S$2&amp;") When Barix("&amp;$S$2&amp;",reference:=StartOfSession)="&amp;$A20&amp;"", "Bar", "", "Close","5","0","All",,,"False","T","EveryTick"))</f>
        <v>#N/A</v>
      </c>
      <c r="T20" s="53" t="e">
        <f ca="1">IF($D20=0,NA(),RTD("cqg.rtd",,"StudyData", "Close("&amp;$T$2&amp;") When Barix("&amp;$T$2&amp;",reference:=StartOfSession)="&amp;$A20&amp;"", "Bar", "", "Close","5","0","All",,,"False","T","EveryTick"))</f>
        <v>#N/A</v>
      </c>
      <c r="U20" s="53" t="e">
        <f ca="1">IF($D20=0,NA(),RTD("cqg.rtd",,"StudyData", "Close("&amp;$U$2&amp;") When Barix("&amp;$U$2&amp;",reference:=StartOfSession)="&amp;$A20&amp;"", "Bar", "", "Close","5","0","All",,,"False","T","EveryTick"))</f>
        <v>#N/A</v>
      </c>
      <c r="V20" s="53" t="e">
        <f ca="1">IF($D20=0,NA(),RTD("cqg.rtd",,"StudyData", "Close("&amp;$V$2&amp;") When Barix("&amp;$V$2&amp;",reference:=StartOfSession)="&amp;$A20&amp;"", "Bar", "", "Close","5","0","All",,,"False","T","EveryTick"))</f>
        <v>#N/A</v>
      </c>
      <c r="W20" s="53" t="e">
        <f ca="1">IF($D20=0,NA(),RTD("cqg.rtd",,"StudyData", "Close("&amp;$W$2&amp;") When Barix("&amp;$W$2&amp;",reference:=StartOfSession)="&amp;$A20&amp;"", "Bar", "", "Close","5","0","All",,,"False","T","EveryTick"))</f>
        <v>#N/A</v>
      </c>
      <c r="X20" s="53" t="e">
        <f ca="1">IF($D20=0,NA(),RTD("cqg.rtd",,"StudyData", "Close("&amp;$X$2&amp;") When Barix("&amp;$X$2&amp;",reference:=StartOfSession)="&amp;$A20&amp;"", "Bar", "", "Close","5","0","All",,,"False","T","EveryTick"))</f>
        <v>#N/A</v>
      </c>
      <c r="Y20" s="53" t="e">
        <f ca="1">IF($D20=0,NA(),RTD("cqg.rtd",,"StudyData", "Close("&amp;$Y$2&amp;") When Barix("&amp;$Y$2&amp;",reference:=StartOfSession)="&amp;$A20&amp;"", "Bar", "", "Close","5","0","All",,,"False","T","EveryTick"))</f>
        <v>#N/A</v>
      </c>
      <c r="Z20" s="53" t="e">
        <f ca="1">IF($D20=0,NA(),RTD("cqg.rtd",,"StudyData", "Close("&amp;$Z$2&amp;") When Barix("&amp;$Z$2&amp;",reference:=StartOfSession)="&amp;$A20&amp;"", "Bar", "", "Close","5","0","All",,,"False","T","EveryTick"))</f>
        <v>#N/A</v>
      </c>
      <c r="AA20" s="53" t="e">
        <f ca="1">IF($D20=0,NA(),RTD("cqg.rtd",,"StudyData", "Close("&amp;$AA$2&amp;") When Barix("&amp;$AA$2&amp;",reference:=StartOfSession)="&amp;$A20&amp;"", "Bar", "", "Close","5","0","All",,,"False","T","EveryTick"))</f>
        <v>#N/A</v>
      </c>
      <c r="AB20" s="53" t="e">
        <f ca="1">IF($D20=0,NA(),RTD("cqg.rtd",,"StudyData", "Close("&amp;$AB$2&amp;") When Barix("&amp;$AB$2&amp;",reference:=StartOfSession)="&amp;$A20&amp;"", "Bar", "", "Close","5","0","All",,,"False","T","EveryTick"))</f>
        <v>#N/A</v>
      </c>
      <c r="AC20" s="53" t="e">
        <f ca="1">IF($D20=0,NA(),RTD("cqg.rtd",,"StudyData", "Close("&amp;$AC$2&amp;") When Barix("&amp;$AC$2&amp;",reference:=StartOfSession)="&amp;$A20&amp;"", "Bar", "", "Close","5","0","All",,,"False","T","EveryTick"))</f>
        <v>#N/A</v>
      </c>
      <c r="AD20" s="53" t="e">
        <f ca="1">IF($D20=0,NA(),RTD("cqg.rtd",,"StudyData", "Close("&amp;$AD$2&amp;") When Barix("&amp;$AD$2&amp;",reference:=StartOfSession)="&amp;$A20&amp;"", "Bar", "", "Close","5","0","All",,,"False","T","EveryTick"))</f>
        <v>#N/A</v>
      </c>
      <c r="AE20" s="53" t="e">
        <f ca="1">IF($D20=0,NA(),RTD("cqg.rtd",,"StudyData", "Close("&amp;$AE$2&amp;") When Barix("&amp;$AE$2&amp;",reference:=StartOfSession)="&amp;$A20&amp;"", "Bar", "", "Close","5","0","All",,,"False","T","EveryTick"))</f>
        <v>#N/A</v>
      </c>
      <c r="AF20" s="53" t="e">
        <f ca="1">IF($D20=0,NA(),RTD("cqg.rtd",,"StudyData", "Close("&amp;$AF$2&amp;") When Barix("&amp;$AF$2&amp;",reference:=StartOfSession)="&amp;$A20&amp;"", "Bar", "", "Close","5","0","All",,,"False","T","EveryTick"))</f>
        <v>#N/A</v>
      </c>
      <c r="AG20" s="53" t="e">
        <f ca="1">IF($D20=0,NA(),RTD("cqg.rtd",,"StudyData", "Close("&amp;$AG$2&amp;") When Barix("&amp;$AG$2&amp;",reference:=StartOfSession)="&amp;$A20&amp;"", "Bar", "", "Close","5","0","All",,,"False","T","EveryTick"))</f>
        <v>#N/A</v>
      </c>
      <c r="AH20" s="53" t="e">
        <f ca="1">IF($D20=0,NA(),RTD("cqg.rtd",,"StudyData", "Close("&amp;$AH$2&amp;") When Barix("&amp;$AH$2&amp;",reference:=StartOfSession)="&amp;$A20&amp;"", "Bar", "", "Close","5","0","All",,,"False","T","EveryTick"))</f>
        <v>#N/A</v>
      </c>
      <c r="AI20" s="53" t="e">
        <f ca="1">IF($D20=0,NA(),RTD("cqg.rtd",,"StudyData", "Close("&amp;$AI$2&amp;") When Barix("&amp;$AI$2&amp;",reference:=StartOfSession)="&amp;$A20&amp;"", "Bar", "", "Close","5","0","All",,,"False","T","EveryTick"))</f>
        <v>#N/A</v>
      </c>
      <c r="AJ20" s="53" t="e">
        <f ca="1">IF($D20=0,NA(),RTD("cqg.rtd",,"StudyData", "Close("&amp;$AJ$2&amp;") When Barix("&amp;$AJ$2&amp;",reference:=StartOfSession)="&amp;$A20&amp;"", "Bar", "", "Close","5","0","All",,,"False","T","EveryTick"))</f>
        <v>#N/A</v>
      </c>
      <c r="AK20" s="53" t="e">
        <f ca="1">IF($D20=0,NA(),RTD("cqg.rtd",,"StudyData", "Close("&amp;$AK$2&amp;") When Barix("&amp;$AK$2&amp;",reference:=StartOfSession)="&amp;$A20&amp;"", "Bar", "", "Close","5","0","All",,,"False","T","EveryTick"))</f>
        <v>#N/A</v>
      </c>
      <c r="AL20" s="53" t="e">
        <f ca="1">IF($D20=0,NA(),RTD("cqg.rtd",,"StudyData", "Close("&amp;$AL$2&amp;") When Barix("&amp;$AL$2&amp;",reference:=StartOfSession)="&amp;$A20&amp;"", "Bar", "", "Close","5","0","All",,,"False","T","EveryTick"))</f>
        <v>#N/A</v>
      </c>
      <c r="AM20" s="53" t="e">
        <f ca="1">IF($D20=0,NA(),RTD("cqg.rtd",,"StudyData", "Close("&amp;$AM$2&amp;") When Barix("&amp;$AM$2&amp;",reference:=StartOfSession)="&amp;$A20&amp;"", "Bar", "", "Close","5","0","All",,,"False","T","EveryTick"))</f>
        <v>#N/A</v>
      </c>
      <c r="AN20" s="53" t="e">
        <f ca="1">IF($D20=0,NA(),RTD("cqg.rtd",,"StudyData", "Close("&amp;$AN$2&amp;") When Barix("&amp;$AN$2&amp;",reference:=StartOfSession)="&amp;$A20&amp;"", "Bar", "", "Close","5","0","All",,,"False","T","EveryTick"))</f>
        <v>#N/A</v>
      </c>
      <c r="AO20" s="53" t="e">
        <f ca="1">IF($D20=0,NA(),RTD("cqg.rtd",,"StudyData", "Close("&amp;$AO$2&amp;") When Barix("&amp;$AO$2&amp;",reference:=StartOfSession)="&amp;$A20&amp;"", "Bar", "", "Close","5","0","All",,,"False","T","EveryTick"))</f>
        <v>#N/A</v>
      </c>
      <c r="AP20" s="53" t="e">
        <f ca="1">IF($D20=0,NA(),RTD("cqg.rtd",,"StudyData", "Close("&amp;$AP$2&amp;") When Barix("&amp;$AP$2&amp;",reference:=StartOfSession)="&amp;$A20&amp;"", "Bar", "", "Close","5","0","All",,,"False","T","EveryTick"))</f>
        <v>#N/A</v>
      </c>
    </row>
    <row r="21" spans="1:42" x14ac:dyDescent="0.3">
      <c r="A21" s="50">
        <f t="shared" si="1"/>
        <v>17</v>
      </c>
      <c r="B21" s="54" t="e">
        <f ca="1">IF(D21=0,NA(),RTD("cqg.rtd",,"StudyData", "Close("&amp;$B$2&amp;") When Barix("&amp;$B$2&amp;",reference:=StartOfSession)="&amp;A21&amp;"", "Bar", "", "Close","5","0","All",,,"False","T","EveryTick"))</f>
        <v>#N/A</v>
      </c>
      <c r="C21" s="55">
        <v>0.41319444444444442</v>
      </c>
      <c r="D21" s="50">
        <f t="shared" ca="1" si="0"/>
        <v>0</v>
      </c>
      <c r="F21" s="53" t="e">
        <f ca="1">IF(D21=0,NA(),RTD("cqg.rtd",,"StudyData", "Close("&amp;$F$2&amp;") When Barix("&amp;$F$2&amp;",reference:=StartOfSession)="&amp;A21&amp;"", "Bar", "", "Close","5","0","All",,,"False","T","EveryTick"))</f>
        <v>#N/A</v>
      </c>
      <c r="G21" s="53" t="e">
        <f ca="1">IF(D21=0,NA(),RTD("cqg.rtd",,"StudyData", "Close("&amp;$G$2&amp;") When Barix("&amp;$G$2&amp;",reference:=StartOfSession)="&amp;A21&amp;"", "Bar", "", "Close","5","0","All",,,"False","T","EveryTick"))</f>
        <v>#N/A</v>
      </c>
      <c r="H21" s="53" t="e">
        <f ca="1">IF(D21=0,NA(),RTD("cqg.rtd",,"StudyData", "Close("&amp;$H$2&amp;") When Barix("&amp;$H$2&amp;",reference:=StartOfSession)="&amp;A21&amp;"", "Bar", "", "Close","5","0","All",,,"False","T","EveryTick"))</f>
        <v>#N/A</v>
      </c>
      <c r="I21" s="53" t="e">
        <f ca="1">IF($D21=0,NA(),RTD("cqg.rtd",,"StudyData", "Close("&amp;$I$2&amp;") When Barix("&amp;$I$2&amp;",reference:=StartOfSession)="&amp;$A21&amp;"", "Bar", "", "Close","5","0","All",,,"False","T","EveryTick"))</f>
        <v>#N/A</v>
      </c>
      <c r="J21" s="53" t="e">
        <f ca="1">IF($D21=0,NA(),RTD("cqg.rtd",,"StudyData", "Close("&amp;$J$2&amp;") When Barix("&amp;$J$2&amp;",reference:=StartOfSession)="&amp;$A21&amp;"", "Bar", "", "Close","5","0","All",,,"False","T","EveryTick"))</f>
        <v>#N/A</v>
      </c>
      <c r="K21" s="53" t="e">
        <f ca="1">IF($D21=0,NA(),RTD("cqg.rtd",,"StudyData", "Close("&amp;$K$2&amp;") When Barix("&amp;$K$2&amp;",reference:=StartOfSession)="&amp;$A21&amp;"", "Bar", "", "Close","5","0","All",,,"False","T","EveryTick"))</f>
        <v>#N/A</v>
      </c>
      <c r="L21" s="53" t="e">
        <f ca="1">IF($D21=0,NA(),RTD("cqg.rtd",,"StudyData", "Close("&amp;$L$2&amp;") When Barix("&amp;$L$2&amp;",reference:=StartOfSession)="&amp;$A21&amp;"", "Bar", "", "Close","5","0","All",,,"False","T","EveryTick"))</f>
        <v>#N/A</v>
      </c>
      <c r="M21" s="53" t="e">
        <f ca="1">IF($D21=0,NA(),RTD("cqg.rtd",,"StudyData", "Close("&amp;$M$2&amp;") When Barix("&amp;$M$2&amp;",reference:=StartOfSession)="&amp;$A21&amp;"", "Bar", "", "Close","5","0","All",,,"False","T","EveryTick"))</f>
        <v>#N/A</v>
      </c>
      <c r="N21" s="53" t="e">
        <f ca="1">IF($D21=0,NA(),RTD("cqg.rtd",,"StudyData", "Close("&amp;$N$2&amp;") When Barix("&amp;$N$2&amp;",reference:=StartOfSession)="&amp;$A21&amp;"", "Bar", "", "Close","5","0","All",,,"False","T","EveryTick"))</f>
        <v>#N/A</v>
      </c>
      <c r="O21" s="53" t="e">
        <f ca="1">IF($D21=0,NA(),RTD("cqg.rtd",,"StudyData", "Close("&amp;$O$2&amp;") When Barix("&amp;$O$2&amp;",reference:=StartOfSession)="&amp;$A21&amp;"", "Bar", "", "Close","5","0","All",,,"False","T","EveryTick"))</f>
        <v>#N/A</v>
      </c>
      <c r="P21" s="53" t="e">
        <f ca="1">IF($D21=0,NA(),RTD("cqg.rtd",,"StudyData", "Close("&amp;$P$2&amp;") When Barix("&amp;$P$2&amp;",reference:=StartOfSession)="&amp;$A21&amp;"", "Bar", "", "Close","5","0","All",,,"False","T","EveryTick"))</f>
        <v>#N/A</v>
      </c>
      <c r="Q21" s="53" t="e">
        <f ca="1">IF($D21=0,NA(),RTD("cqg.rtd",,"StudyData", "Close("&amp;$Q$2&amp;") When Barix("&amp;$Q$2&amp;",reference:=StartOfSession)="&amp;$A21&amp;"", "Bar", "", "Close","5","0","All",,,"False","T","EveryTick"))</f>
        <v>#N/A</v>
      </c>
      <c r="R21" s="53" t="e">
        <f ca="1">IF($D21=0,NA(),RTD("cqg.rtd",,"StudyData", "Close("&amp;$R$2&amp;") When Barix("&amp;$R$2&amp;",reference:=StartOfSession)="&amp;$A21&amp;"", "Bar", "", "Close","5","0","All",,,"False","T","EveryTick"))</f>
        <v>#N/A</v>
      </c>
      <c r="S21" s="53" t="e">
        <f ca="1">IF($D21=0,NA(),RTD("cqg.rtd",,"StudyData", "Close("&amp;$S$2&amp;") When Barix("&amp;$S$2&amp;",reference:=StartOfSession)="&amp;$A21&amp;"", "Bar", "", "Close","5","0","All",,,"False","T","EveryTick"))</f>
        <v>#N/A</v>
      </c>
      <c r="T21" s="53" t="e">
        <f ca="1">IF($D21=0,NA(),RTD("cqg.rtd",,"StudyData", "Close("&amp;$T$2&amp;") When Barix("&amp;$T$2&amp;",reference:=StartOfSession)="&amp;$A21&amp;"", "Bar", "", "Close","5","0","All",,,"False","T","EveryTick"))</f>
        <v>#N/A</v>
      </c>
      <c r="U21" s="53" t="e">
        <f ca="1">IF($D21=0,NA(),RTD("cqg.rtd",,"StudyData", "Close("&amp;$U$2&amp;") When Barix("&amp;$U$2&amp;",reference:=StartOfSession)="&amp;$A21&amp;"", "Bar", "", "Close","5","0","All",,,"False","T","EveryTick"))</f>
        <v>#N/A</v>
      </c>
      <c r="V21" s="53" t="e">
        <f ca="1">IF($D21=0,NA(),RTD("cqg.rtd",,"StudyData", "Close("&amp;$V$2&amp;") When Barix("&amp;$V$2&amp;",reference:=StartOfSession)="&amp;$A21&amp;"", "Bar", "", "Close","5","0","All",,,"False","T","EveryTick"))</f>
        <v>#N/A</v>
      </c>
      <c r="W21" s="53" t="e">
        <f ca="1">IF($D21=0,NA(),RTD("cqg.rtd",,"StudyData", "Close("&amp;$W$2&amp;") When Barix("&amp;$W$2&amp;",reference:=StartOfSession)="&amp;$A21&amp;"", "Bar", "", "Close","5","0","All",,,"False","T","EveryTick"))</f>
        <v>#N/A</v>
      </c>
      <c r="X21" s="53" t="e">
        <f ca="1">IF($D21=0,NA(),RTD("cqg.rtd",,"StudyData", "Close("&amp;$X$2&amp;") When Barix("&amp;$X$2&amp;",reference:=StartOfSession)="&amp;$A21&amp;"", "Bar", "", "Close","5","0","All",,,"False","T","EveryTick"))</f>
        <v>#N/A</v>
      </c>
      <c r="Y21" s="53" t="e">
        <f ca="1">IF($D21=0,NA(),RTD("cqg.rtd",,"StudyData", "Close("&amp;$Y$2&amp;") When Barix("&amp;$Y$2&amp;",reference:=StartOfSession)="&amp;$A21&amp;"", "Bar", "", "Close","5","0","All",,,"False","T","EveryTick"))</f>
        <v>#N/A</v>
      </c>
      <c r="Z21" s="53" t="e">
        <f ca="1">IF($D21=0,NA(),RTD("cqg.rtd",,"StudyData", "Close("&amp;$Z$2&amp;") When Barix("&amp;$Z$2&amp;",reference:=StartOfSession)="&amp;$A21&amp;"", "Bar", "", "Close","5","0","All",,,"False","T","EveryTick"))</f>
        <v>#N/A</v>
      </c>
      <c r="AA21" s="53" t="e">
        <f ca="1">IF($D21=0,NA(),RTD("cqg.rtd",,"StudyData", "Close("&amp;$AA$2&amp;") When Barix("&amp;$AA$2&amp;",reference:=StartOfSession)="&amp;$A21&amp;"", "Bar", "", "Close","5","0","All",,,"False","T","EveryTick"))</f>
        <v>#N/A</v>
      </c>
      <c r="AB21" s="53" t="e">
        <f ca="1">IF($D21=0,NA(),RTD("cqg.rtd",,"StudyData", "Close("&amp;$AB$2&amp;") When Barix("&amp;$AB$2&amp;",reference:=StartOfSession)="&amp;$A21&amp;"", "Bar", "", "Close","5","0","All",,,"False","T","EveryTick"))</f>
        <v>#N/A</v>
      </c>
      <c r="AC21" s="53" t="e">
        <f ca="1">IF($D21=0,NA(),RTD("cqg.rtd",,"StudyData", "Close("&amp;$AC$2&amp;") When Barix("&amp;$AC$2&amp;",reference:=StartOfSession)="&amp;$A21&amp;"", "Bar", "", "Close","5","0","All",,,"False","T","EveryTick"))</f>
        <v>#N/A</v>
      </c>
      <c r="AD21" s="53" t="e">
        <f ca="1">IF($D21=0,NA(),RTD("cqg.rtd",,"StudyData", "Close("&amp;$AD$2&amp;") When Barix("&amp;$AD$2&amp;",reference:=StartOfSession)="&amp;$A21&amp;"", "Bar", "", "Close","5","0","All",,,"False","T","EveryTick"))</f>
        <v>#N/A</v>
      </c>
      <c r="AE21" s="53" t="e">
        <f ca="1">IF($D21=0,NA(),RTD("cqg.rtd",,"StudyData", "Close("&amp;$AE$2&amp;") When Barix("&amp;$AE$2&amp;",reference:=StartOfSession)="&amp;$A21&amp;"", "Bar", "", "Close","5","0","All",,,"False","T","EveryTick"))</f>
        <v>#N/A</v>
      </c>
      <c r="AF21" s="53" t="e">
        <f ca="1">IF($D21=0,NA(),RTD("cqg.rtd",,"StudyData", "Close("&amp;$AF$2&amp;") When Barix("&amp;$AF$2&amp;",reference:=StartOfSession)="&amp;$A21&amp;"", "Bar", "", "Close","5","0","All",,,"False","T","EveryTick"))</f>
        <v>#N/A</v>
      </c>
      <c r="AG21" s="53" t="e">
        <f ca="1">IF($D21=0,NA(),RTD("cqg.rtd",,"StudyData", "Close("&amp;$AG$2&amp;") When Barix("&amp;$AG$2&amp;",reference:=StartOfSession)="&amp;$A21&amp;"", "Bar", "", "Close","5","0","All",,,"False","T","EveryTick"))</f>
        <v>#N/A</v>
      </c>
      <c r="AH21" s="53" t="e">
        <f ca="1">IF($D21=0,NA(),RTD("cqg.rtd",,"StudyData", "Close("&amp;$AH$2&amp;") When Barix("&amp;$AH$2&amp;",reference:=StartOfSession)="&amp;$A21&amp;"", "Bar", "", "Close","5","0","All",,,"False","T","EveryTick"))</f>
        <v>#N/A</v>
      </c>
      <c r="AI21" s="53" t="e">
        <f ca="1">IF($D21=0,NA(),RTD("cqg.rtd",,"StudyData", "Close("&amp;$AI$2&amp;") When Barix("&amp;$AI$2&amp;",reference:=StartOfSession)="&amp;$A21&amp;"", "Bar", "", "Close","5","0","All",,,"False","T","EveryTick"))</f>
        <v>#N/A</v>
      </c>
      <c r="AJ21" s="53" t="e">
        <f ca="1">IF($D21=0,NA(),RTD("cqg.rtd",,"StudyData", "Close("&amp;$AJ$2&amp;") When Barix("&amp;$AJ$2&amp;",reference:=StartOfSession)="&amp;$A21&amp;"", "Bar", "", "Close","5","0","All",,,"False","T","EveryTick"))</f>
        <v>#N/A</v>
      </c>
      <c r="AK21" s="53" t="e">
        <f ca="1">IF($D21=0,NA(),RTD("cqg.rtd",,"StudyData", "Close("&amp;$AK$2&amp;") When Barix("&amp;$AK$2&amp;",reference:=StartOfSession)="&amp;$A21&amp;"", "Bar", "", "Close","5","0","All",,,"False","T","EveryTick"))</f>
        <v>#N/A</v>
      </c>
      <c r="AL21" s="53" t="e">
        <f ca="1">IF($D21=0,NA(),RTD("cqg.rtd",,"StudyData", "Close("&amp;$AL$2&amp;") When Barix("&amp;$AL$2&amp;",reference:=StartOfSession)="&amp;$A21&amp;"", "Bar", "", "Close","5","0","All",,,"False","T","EveryTick"))</f>
        <v>#N/A</v>
      </c>
      <c r="AM21" s="53" t="e">
        <f ca="1">IF($D21=0,NA(),RTD("cqg.rtd",,"StudyData", "Close("&amp;$AM$2&amp;") When Barix("&amp;$AM$2&amp;",reference:=StartOfSession)="&amp;$A21&amp;"", "Bar", "", "Close","5","0","All",,,"False","T","EveryTick"))</f>
        <v>#N/A</v>
      </c>
      <c r="AN21" s="53" t="e">
        <f ca="1">IF($D21=0,NA(),RTD("cqg.rtd",,"StudyData", "Close("&amp;$AN$2&amp;") When Barix("&amp;$AN$2&amp;",reference:=StartOfSession)="&amp;$A21&amp;"", "Bar", "", "Close","5","0","All",,,"False","T","EveryTick"))</f>
        <v>#N/A</v>
      </c>
      <c r="AO21" s="53" t="e">
        <f ca="1">IF($D21=0,NA(),RTD("cqg.rtd",,"StudyData", "Close("&amp;$AO$2&amp;") When Barix("&amp;$AO$2&amp;",reference:=StartOfSession)="&amp;$A21&amp;"", "Bar", "", "Close","5","0","All",,,"False","T","EveryTick"))</f>
        <v>#N/A</v>
      </c>
      <c r="AP21" s="53" t="e">
        <f ca="1">IF($D21=0,NA(),RTD("cqg.rtd",,"StudyData", "Close("&amp;$AP$2&amp;") When Barix("&amp;$AP$2&amp;",reference:=StartOfSession)="&amp;$A21&amp;"", "Bar", "", "Close","5","0","All",,,"False","T","EveryTick"))</f>
        <v>#N/A</v>
      </c>
    </row>
    <row r="22" spans="1:42" x14ac:dyDescent="0.3">
      <c r="A22" s="50">
        <f t="shared" si="1"/>
        <v>18</v>
      </c>
      <c r="B22" s="54" t="e">
        <f ca="1">IF(D22=0,NA(),RTD("cqg.rtd",,"StudyData", "Close("&amp;$B$2&amp;") When Barix("&amp;$B$2&amp;",reference:=StartOfSession)="&amp;A22&amp;"", "Bar", "", "Close","5","0","All",,,"False","T","EveryTick"))</f>
        <v>#N/A</v>
      </c>
      <c r="C22" s="55">
        <v>0.41666666666666669</v>
      </c>
      <c r="D22" s="50">
        <f t="shared" ca="1" si="0"/>
        <v>0</v>
      </c>
      <c r="F22" s="53" t="e">
        <f ca="1">IF(D22=0,NA(),RTD("cqg.rtd",,"StudyData", "Close("&amp;$F$2&amp;") When Barix("&amp;$F$2&amp;",reference:=StartOfSession)="&amp;A22&amp;"", "Bar", "", "Close","5","0","All",,,"False","T","EveryTick"))</f>
        <v>#N/A</v>
      </c>
      <c r="G22" s="53" t="e">
        <f ca="1">IF(D22=0,NA(),RTD("cqg.rtd",,"StudyData", "Close("&amp;$G$2&amp;") When Barix("&amp;$G$2&amp;",reference:=StartOfSession)="&amp;A22&amp;"", "Bar", "", "Close","5","0","All",,,"False","T","EveryTick"))</f>
        <v>#N/A</v>
      </c>
      <c r="H22" s="53" t="e">
        <f ca="1">IF(D22=0,NA(),RTD("cqg.rtd",,"StudyData", "Close("&amp;$H$2&amp;") When Barix("&amp;$H$2&amp;",reference:=StartOfSession)="&amp;A22&amp;"", "Bar", "", "Close","5","0","All",,,"False","T","EveryTick"))</f>
        <v>#N/A</v>
      </c>
      <c r="I22" s="53" t="e">
        <f ca="1">IF($D22=0,NA(),RTD("cqg.rtd",,"StudyData", "Close("&amp;$I$2&amp;") When Barix("&amp;$I$2&amp;",reference:=StartOfSession)="&amp;$A22&amp;"", "Bar", "", "Close","5","0","All",,,"False","T","EveryTick"))</f>
        <v>#N/A</v>
      </c>
      <c r="J22" s="53" t="e">
        <f ca="1">IF($D22=0,NA(),RTD("cqg.rtd",,"StudyData", "Close("&amp;$J$2&amp;") When Barix("&amp;$J$2&amp;",reference:=StartOfSession)="&amp;$A22&amp;"", "Bar", "", "Close","5","0","All",,,"False","T","EveryTick"))</f>
        <v>#N/A</v>
      </c>
      <c r="K22" s="53" t="e">
        <f ca="1">IF($D22=0,NA(),RTD("cqg.rtd",,"StudyData", "Close("&amp;$K$2&amp;") When Barix("&amp;$K$2&amp;",reference:=StartOfSession)="&amp;$A22&amp;"", "Bar", "", "Close","5","0","All",,,"False","T","EveryTick"))</f>
        <v>#N/A</v>
      </c>
      <c r="L22" s="53" t="e">
        <f ca="1">IF($D22=0,NA(),RTD("cqg.rtd",,"StudyData", "Close("&amp;$L$2&amp;") When Barix("&amp;$L$2&amp;",reference:=StartOfSession)="&amp;$A22&amp;"", "Bar", "", "Close","5","0","All",,,"False","T","EveryTick"))</f>
        <v>#N/A</v>
      </c>
      <c r="M22" s="53" t="e">
        <f ca="1">IF($D22=0,NA(),RTD("cqg.rtd",,"StudyData", "Close("&amp;$M$2&amp;") When Barix("&amp;$M$2&amp;",reference:=StartOfSession)="&amp;$A22&amp;"", "Bar", "", "Close","5","0","All",,,"False","T","EveryTick"))</f>
        <v>#N/A</v>
      </c>
      <c r="N22" s="53" t="e">
        <f ca="1">IF($D22=0,NA(),RTD("cqg.rtd",,"StudyData", "Close("&amp;$N$2&amp;") When Barix("&amp;$N$2&amp;",reference:=StartOfSession)="&amp;$A22&amp;"", "Bar", "", "Close","5","0","All",,,"False","T","EveryTick"))</f>
        <v>#N/A</v>
      </c>
      <c r="O22" s="53" t="e">
        <f ca="1">IF($D22=0,NA(),RTD("cqg.rtd",,"StudyData", "Close("&amp;$O$2&amp;") When Barix("&amp;$O$2&amp;",reference:=StartOfSession)="&amp;$A22&amp;"", "Bar", "", "Close","5","0","All",,,"False","T","EveryTick"))</f>
        <v>#N/A</v>
      </c>
      <c r="P22" s="53" t="e">
        <f ca="1">IF($D22=0,NA(),RTD("cqg.rtd",,"StudyData", "Close("&amp;$P$2&amp;") When Barix("&amp;$P$2&amp;",reference:=StartOfSession)="&amp;$A22&amp;"", "Bar", "", "Close","5","0","All",,,"False","T","EveryTick"))</f>
        <v>#N/A</v>
      </c>
      <c r="Q22" s="53" t="e">
        <f ca="1">IF($D22=0,NA(),RTD("cqg.rtd",,"StudyData", "Close("&amp;$Q$2&amp;") When Barix("&amp;$Q$2&amp;",reference:=StartOfSession)="&amp;$A22&amp;"", "Bar", "", "Close","5","0","All",,,"False","T","EveryTick"))</f>
        <v>#N/A</v>
      </c>
      <c r="R22" s="53" t="e">
        <f ca="1">IF($D22=0,NA(),RTD("cqg.rtd",,"StudyData", "Close("&amp;$R$2&amp;") When Barix("&amp;$R$2&amp;",reference:=StartOfSession)="&amp;$A22&amp;"", "Bar", "", "Close","5","0","All",,,"False","T","EveryTick"))</f>
        <v>#N/A</v>
      </c>
      <c r="S22" s="53" t="e">
        <f ca="1">IF($D22=0,NA(),RTD("cqg.rtd",,"StudyData", "Close("&amp;$S$2&amp;") When Barix("&amp;$S$2&amp;",reference:=StartOfSession)="&amp;$A22&amp;"", "Bar", "", "Close","5","0","All",,,"False","T","EveryTick"))</f>
        <v>#N/A</v>
      </c>
      <c r="T22" s="53" t="e">
        <f ca="1">IF($D22=0,NA(),RTD("cqg.rtd",,"StudyData", "Close("&amp;$T$2&amp;") When Barix("&amp;$T$2&amp;",reference:=StartOfSession)="&amp;$A22&amp;"", "Bar", "", "Close","5","0","All",,,"False","T","EveryTick"))</f>
        <v>#N/A</v>
      </c>
      <c r="U22" s="53" t="e">
        <f ca="1">IF($D22=0,NA(),RTD("cqg.rtd",,"StudyData", "Close("&amp;$U$2&amp;") When Barix("&amp;$U$2&amp;",reference:=StartOfSession)="&amp;$A22&amp;"", "Bar", "", "Close","5","0","All",,,"False","T","EveryTick"))</f>
        <v>#N/A</v>
      </c>
      <c r="V22" s="53" t="e">
        <f ca="1">IF($D22=0,NA(),RTD("cqg.rtd",,"StudyData", "Close("&amp;$V$2&amp;") When Barix("&amp;$V$2&amp;",reference:=StartOfSession)="&amp;$A22&amp;"", "Bar", "", "Close","5","0","All",,,"False","T","EveryTick"))</f>
        <v>#N/A</v>
      </c>
      <c r="W22" s="53" t="e">
        <f ca="1">IF($D22=0,NA(),RTD("cqg.rtd",,"StudyData", "Close("&amp;$W$2&amp;") When Barix("&amp;$W$2&amp;",reference:=StartOfSession)="&amp;$A22&amp;"", "Bar", "", "Close","5","0","All",,,"False","T","EveryTick"))</f>
        <v>#N/A</v>
      </c>
      <c r="X22" s="53" t="e">
        <f ca="1">IF($D22=0,NA(),RTD("cqg.rtd",,"StudyData", "Close("&amp;$X$2&amp;") When Barix("&amp;$X$2&amp;",reference:=StartOfSession)="&amp;$A22&amp;"", "Bar", "", "Close","5","0","All",,,"False","T","EveryTick"))</f>
        <v>#N/A</v>
      </c>
      <c r="Y22" s="53" t="e">
        <f ca="1">IF($D22=0,NA(),RTD("cqg.rtd",,"StudyData", "Close("&amp;$Y$2&amp;") When Barix("&amp;$Y$2&amp;",reference:=StartOfSession)="&amp;$A22&amp;"", "Bar", "", "Close","5","0","All",,,"False","T","EveryTick"))</f>
        <v>#N/A</v>
      </c>
      <c r="Z22" s="53" t="e">
        <f ca="1">IF($D22=0,NA(),RTD("cqg.rtd",,"StudyData", "Close("&amp;$Z$2&amp;") When Barix("&amp;$Z$2&amp;",reference:=StartOfSession)="&amp;$A22&amp;"", "Bar", "", "Close","5","0","All",,,"False","T","EveryTick"))</f>
        <v>#N/A</v>
      </c>
      <c r="AA22" s="53" t="e">
        <f ca="1">IF($D22=0,NA(),RTD("cqg.rtd",,"StudyData", "Close("&amp;$AA$2&amp;") When Barix("&amp;$AA$2&amp;",reference:=StartOfSession)="&amp;$A22&amp;"", "Bar", "", "Close","5","0","All",,,"False","T","EveryTick"))</f>
        <v>#N/A</v>
      </c>
      <c r="AB22" s="53" t="e">
        <f ca="1">IF($D22=0,NA(),RTD("cqg.rtd",,"StudyData", "Close("&amp;$AB$2&amp;") When Barix("&amp;$AB$2&amp;",reference:=StartOfSession)="&amp;$A22&amp;"", "Bar", "", "Close","5","0","All",,,"False","T","EveryTick"))</f>
        <v>#N/A</v>
      </c>
      <c r="AC22" s="53" t="e">
        <f ca="1">IF($D22=0,NA(),RTD("cqg.rtd",,"StudyData", "Close("&amp;$AC$2&amp;") When Barix("&amp;$AC$2&amp;",reference:=StartOfSession)="&amp;$A22&amp;"", "Bar", "", "Close","5","0","All",,,"False","T","EveryTick"))</f>
        <v>#N/A</v>
      </c>
      <c r="AD22" s="53" t="e">
        <f ca="1">IF($D22=0,NA(),RTD("cqg.rtd",,"StudyData", "Close("&amp;$AD$2&amp;") When Barix("&amp;$AD$2&amp;",reference:=StartOfSession)="&amp;$A22&amp;"", "Bar", "", "Close","5","0","All",,,"False","T","EveryTick"))</f>
        <v>#N/A</v>
      </c>
      <c r="AE22" s="53" t="e">
        <f ca="1">IF($D22=0,NA(),RTD("cqg.rtd",,"StudyData", "Close("&amp;$AE$2&amp;") When Barix("&amp;$AE$2&amp;",reference:=StartOfSession)="&amp;$A22&amp;"", "Bar", "", "Close","5","0","All",,,"False","T","EveryTick"))</f>
        <v>#N/A</v>
      </c>
      <c r="AF22" s="53" t="e">
        <f ca="1">IF($D22=0,NA(),RTD("cqg.rtd",,"StudyData", "Close("&amp;$AF$2&amp;") When Barix("&amp;$AF$2&amp;",reference:=StartOfSession)="&amp;$A22&amp;"", "Bar", "", "Close","5","0","All",,,"False","T","EveryTick"))</f>
        <v>#N/A</v>
      </c>
      <c r="AG22" s="53" t="e">
        <f ca="1">IF($D22=0,NA(),RTD("cqg.rtd",,"StudyData", "Close("&amp;$AG$2&amp;") When Barix("&amp;$AG$2&amp;",reference:=StartOfSession)="&amp;$A22&amp;"", "Bar", "", "Close","5","0","All",,,"False","T","EveryTick"))</f>
        <v>#N/A</v>
      </c>
      <c r="AH22" s="53" t="e">
        <f ca="1">IF($D22=0,NA(),RTD("cqg.rtd",,"StudyData", "Close("&amp;$AH$2&amp;") When Barix("&amp;$AH$2&amp;",reference:=StartOfSession)="&amp;$A22&amp;"", "Bar", "", "Close","5","0","All",,,"False","T","EveryTick"))</f>
        <v>#N/A</v>
      </c>
      <c r="AI22" s="53" t="e">
        <f ca="1">IF($D22=0,NA(),RTD("cqg.rtd",,"StudyData", "Close("&amp;$AI$2&amp;") When Barix("&amp;$AI$2&amp;",reference:=StartOfSession)="&amp;$A22&amp;"", "Bar", "", "Close","5","0","All",,,"False","T","EveryTick"))</f>
        <v>#N/A</v>
      </c>
      <c r="AJ22" s="53" t="e">
        <f ca="1">IF($D22=0,NA(),RTD("cqg.rtd",,"StudyData", "Close("&amp;$AJ$2&amp;") When Barix("&amp;$AJ$2&amp;",reference:=StartOfSession)="&amp;$A22&amp;"", "Bar", "", "Close","5","0","All",,,"False","T","EveryTick"))</f>
        <v>#N/A</v>
      </c>
      <c r="AK22" s="53" t="e">
        <f ca="1">IF($D22=0,NA(),RTD("cqg.rtd",,"StudyData", "Close("&amp;$AK$2&amp;") When Barix("&amp;$AK$2&amp;",reference:=StartOfSession)="&amp;$A22&amp;"", "Bar", "", "Close","5","0","All",,,"False","T","EveryTick"))</f>
        <v>#N/A</v>
      </c>
      <c r="AL22" s="53" t="e">
        <f ca="1">IF($D22=0,NA(),RTD("cqg.rtd",,"StudyData", "Close("&amp;$AL$2&amp;") When Barix("&amp;$AL$2&amp;",reference:=StartOfSession)="&amp;$A22&amp;"", "Bar", "", "Close","5","0","All",,,"False","T","EveryTick"))</f>
        <v>#N/A</v>
      </c>
      <c r="AM22" s="53" t="e">
        <f ca="1">IF($D22=0,NA(),RTD("cqg.rtd",,"StudyData", "Close("&amp;$AM$2&amp;") When Barix("&amp;$AM$2&amp;",reference:=StartOfSession)="&amp;$A22&amp;"", "Bar", "", "Close","5","0","All",,,"False","T","EveryTick"))</f>
        <v>#N/A</v>
      </c>
      <c r="AN22" s="53" t="e">
        <f ca="1">IF($D22=0,NA(),RTD("cqg.rtd",,"StudyData", "Close("&amp;$AN$2&amp;") When Barix("&amp;$AN$2&amp;",reference:=StartOfSession)="&amp;$A22&amp;"", "Bar", "", "Close","5","0","All",,,"False","T","EveryTick"))</f>
        <v>#N/A</v>
      </c>
      <c r="AO22" s="53" t="e">
        <f ca="1">IF($D22=0,NA(),RTD("cqg.rtd",,"StudyData", "Close("&amp;$AO$2&amp;") When Barix("&amp;$AO$2&amp;",reference:=StartOfSession)="&amp;$A22&amp;"", "Bar", "", "Close","5","0","All",,,"False","T","EveryTick"))</f>
        <v>#N/A</v>
      </c>
      <c r="AP22" s="53" t="e">
        <f ca="1">IF($D22=0,NA(),RTD("cqg.rtd",,"StudyData", "Close("&amp;$AP$2&amp;") When Barix("&amp;$AP$2&amp;",reference:=StartOfSession)="&amp;$A22&amp;"", "Bar", "", "Close","5","0","All",,,"False","T","EveryTick"))</f>
        <v>#N/A</v>
      </c>
    </row>
    <row r="23" spans="1:42" x14ac:dyDescent="0.3">
      <c r="A23" s="50">
        <f t="shared" si="1"/>
        <v>19</v>
      </c>
      <c r="B23" s="54" t="e">
        <f ca="1">IF(D23=0,NA(),RTD("cqg.rtd",,"StudyData", "Close("&amp;$B$2&amp;") When Barix("&amp;$B$2&amp;",reference:=StartOfSession)="&amp;A23&amp;"", "Bar", "", "Close","5","0","All",,,"False","T","EveryTick"))</f>
        <v>#N/A</v>
      </c>
      <c r="C23" s="55">
        <v>0.4201388888888889</v>
      </c>
      <c r="D23" s="50">
        <f t="shared" ca="1" si="0"/>
        <v>0</v>
      </c>
      <c r="F23" s="53" t="e">
        <f ca="1">IF(D23=0,NA(),RTD("cqg.rtd",,"StudyData", "Close("&amp;$F$2&amp;") When Barix("&amp;$F$2&amp;",reference:=StartOfSession)="&amp;A23&amp;"", "Bar", "", "Close","5","0","All",,,"False","T","EveryTick"))</f>
        <v>#N/A</v>
      </c>
      <c r="G23" s="53" t="e">
        <f ca="1">IF(D23=0,NA(),RTD("cqg.rtd",,"StudyData", "Close("&amp;$G$2&amp;") When Barix("&amp;$G$2&amp;",reference:=StartOfSession)="&amp;A23&amp;"", "Bar", "", "Close","5","0","All",,,"False","T","EveryTick"))</f>
        <v>#N/A</v>
      </c>
      <c r="H23" s="53" t="e">
        <f ca="1">IF(D23=0,NA(),RTD("cqg.rtd",,"StudyData", "Close("&amp;$H$2&amp;") When Barix("&amp;$H$2&amp;",reference:=StartOfSession)="&amp;A23&amp;"", "Bar", "", "Close","5","0","All",,,"False","T","EveryTick"))</f>
        <v>#N/A</v>
      </c>
      <c r="I23" s="53" t="e">
        <f ca="1">IF($D23=0,NA(),RTD("cqg.rtd",,"StudyData", "Close("&amp;$I$2&amp;") When Barix("&amp;$I$2&amp;",reference:=StartOfSession)="&amp;$A23&amp;"", "Bar", "", "Close","5","0","All",,,"False","T","EveryTick"))</f>
        <v>#N/A</v>
      </c>
      <c r="J23" s="53" t="e">
        <f ca="1">IF($D23=0,NA(),RTD("cqg.rtd",,"StudyData", "Close("&amp;$J$2&amp;") When Barix("&amp;$J$2&amp;",reference:=StartOfSession)="&amp;$A23&amp;"", "Bar", "", "Close","5","0","All",,,"False","T","EveryTick"))</f>
        <v>#N/A</v>
      </c>
      <c r="K23" s="53" t="e">
        <f ca="1">IF($D23=0,NA(),RTD("cqg.rtd",,"StudyData", "Close("&amp;$K$2&amp;") When Barix("&amp;$K$2&amp;",reference:=StartOfSession)="&amp;$A23&amp;"", "Bar", "", "Close","5","0","All",,,"False","T","EveryTick"))</f>
        <v>#N/A</v>
      </c>
      <c r="L23" s="53" t="e">
        <f ca="1">IF($D23=0,NA(),RTD("cqg.rtd",,"StudyData", "Close("&amp;$L$2&amp;") When Barix("&amp;$L$2&amp;",reference:=StartOfSession)="&amp;$A23&amp;"", "Bar", "", "Close","5","0","All",,,"False","T","EveryTick"))</f>
        <v>#N/A</v>
      </c>
      <c r="M23" s="53" t="e">
        <f ca="1">IF($D23=0,NA(),RTD("cqg.rtd",,"StudyData", "Close("&amp;$M$2&amp;") When Barix("&amp;$M$2&amp;",reference:=StartOfSession)="&amp;$A23&amp;"", "Bar", "", "Close","5","0","All",,,"False","T","EveryTick"))</f>
        <v>#N/A</v>
      </c>
      <c r="N23" s="53" t="e">
        <f ca="1">IF($D23=0,NA(),RTD("cqg.rtd",,"StudyData", "Close("&amp;$N$2&amp;") When Barix("&amp;$N$2&amp;",reference:=StartOfSession)="&amp;$A23&amp;"", "Bar", "", "Close","5","0","All",,,"False","T","EveryTick"))</f>
        <v>#N/A</v>
      </c>
      <c r="O23" s="53" t="e">
        <f ca="1">IF($D23=0,NA(),RTD("cqg.rtd",,"StudyData", "Close("&amp;$O$2&amp;") When Barix("&amp;$O$2&amp;",reference:=StartOfSession)="&amp;$A23&amp;"", "Bar", "", "Close","5","0","All",,,"False","T","EveryTick"))</f>
        <v>#N/A</v>
      </c>
      <c r="P23" s="53" t="e">
        <f ca="1">IF($D23=0,NA(),RTD("cqg.rtd",,"StudyData", "Close("&amp;$P$2&amp;") When Barix("&amp;$P$2&amp;",reference:=StartOfSession)="&amp;$A23&amp;"", "Bar", "", "Close","5","0","All",,,"False","T","EveryTick"))</f>
        <v>#N/A</v>
      </c>
      <c r="Q23" s="53" t="e">
        <f ca="1">IF($D23=0,NA(),RTD("cqg.rtd",,"StudyData", "Close("&amp;$Q$2&amp;") When Barix("&amp;$Q$2&amp;",reference:=StartOfSession)="&amp;$A23&amp;"", "Bar", "", "Close","5","0","All",,,"False","T","EveryTick"))</f>
        <v>#N/A</v>
      </c>
      <c r="R23" s="53" t="e">
        <f ca="1">IF($D23=0,NA(),RTD("cqg.rtd",,"StudyData", "Close("&amp;$R$2&amp;") When Barix("&amp;$R$2&amp;",reference:=StartOfSession)="&amp;$A23&amp;"", "Bar", "", "Close","5","0","All",,,"False","T","EveryTick"))</f>
        <v>#N/A</v>
      </c>
      <c r="S23" s="53" t="e">
        <f ca="1">IF($D23=0,NA(),RTD("cqg.rtd",,"StudyData", "Close("&amp;$S$2&amp;") When Barix("&amp;$S$2&amp;",reference:=StartOfSession)="&amp;$A23&amp;"", "Bar", "", "Close","5","0","All",,,"False","T","EveryTick"))</f>
        <v>#N/A</v>
      </c>
      <c r="T23" s="53" t="e">
        <f ca="1">IF($D23=0,NA(),RTD("cqg.rtd",,"StudyData", "Close("&amp;$T$2&amp;") When Barix("&amp;$T$2&amp;",reference:=StartOfSession)="&amp;$A23&amp;"", "Bar", "", "Close","5","0","All",,,"False","T","EveryTick"))</f>
        <v>#N/A</v>
      </c>
      <c r="U23" s="53" t="e">
        <f ca="1">IF($D23=0,NA(),RTD("cqg.rtd",,"StudyData", "Close("&amp;$U$2&amp;") When Barix("&amp;$U$2&amp;",reference:=StartOfSession)="&amp;$A23&amp;"", "Bar", "", "Close","5","0","All",,,"False","T","EveryTick"))</f>
        <v>#N/A</v>
      </c>
      <c r="V23" s="53" t="e">
        <f ca="1">IF($D23=0,NA(),RTD("cqg.rtd",,"StudyData", "Close("&amp;$V$2&amp;") When Barix("&amp;$V$2&amp;",reference:=StartOfSession)="&amp;$A23&amp;"", "Bar", "", "Close","5","0","All",,,"False","T","EveryTick"))</f>
        <v>#N/A</v>
      </c>
      <c r="W23" s="53" t="e">
        <f ca="1">IF($D23=0,NA(),RTD("cqg.rtd",,"StudyData", "Close("&amp;$W$2&amp;") When Barix("&amp;$W$2&amp;",reference:=StartOfSession)="&amp;$A23&amp;"", "Bar", "", "Close","5","0","All",,,"False","T","EveryTick"))</f>
        <v>#N/A</v>
      </c>
      <c r="X23" s="53" t="e">
        <f ca="1">IF($D23=0,NA(),RTD("cqg.rtd",,"StudyData", "Close("&amp;$X$2&amp;") When Barix("&amp;$X$2&amp;",reference:=StartOfSession)="&amp;$A23&amp;"", "Bar", "", "Close","5","0","All",,,"False","T","EveryTick"))</f>
        <v>#N/A</v>
      </c>
      <c r="Y23" s="53" t="e">
        <f ca="1">IF($D23=0,NA(),RTD("cqg.rtd",,"StudyData", "Close("&amp;$Y$2&amp;") When Barix("&amp;$Y$2&amp;",reference:=StartOfSession)="&amp;$A23&amp;"", "Bar", "", "Close","5","0","All",,,"False","T","EveryTick"))</f>
        <v>#N/A</v>
      </c>
      <c r="Z23" s="53" t="e">
        <f ca="1">IF($D23=0,NA(),RTD("cqg.rtd",,"StudyData", "Close("&amp;$Z$2&amp;") When Barix("&amp;$Z$2&amp;",reference:=StartOfSession)="&amp;$A23&amp;"", "Bar", "", "Close","5","0","All",,,"False","T","EveryTick"))</f>
        <v>#N/A</v>
      </c>
      <c r="AA23" s="53" t="e">
        <f ca="1">IF($D23=0,NA(),RTD("cqg.rtd",,"StudyData", "Close("&amp;$AA$2&amp;") When Barix("&amp;$AA$2&amp;",reference:=StartOfSession)="&amp;$A23&amp;"", "Bar", "", "Close","5","0","All",,,"False","T","EveryTick"))</f>
        <v>#N/A</v>
      </c>
      <c r="AB23" s="53" t="e">
        <f ca="1">IF($D23=0,NA(),RTD("cqg.rtd",,"StudyData", "Close("&amp;$AB$2&amp;") When Barix("&amp;$AB$2&amp;",reference:=StartOfSession)="&amp;$A23&amp;"", "Bar", "", "Close","5","0","All",,,"False","T","EveryTick"))</f>
        <v>#N/A</v>
      </c>
      <c r="AC23" s="53" t="e">
        <f ca="1">IF($D23=0,NA(),RTD("cqg.rtd",,"StudyData", "Close("&amp;$AC$2&amp;") When Barix("&amp;$AC$2&amp;",reference:=StartOfSession)="&amp;$A23&amp;"", "Bar", "", "Close","5","0","All",,,"False","T","EveryTick"))</f>
        <v>#N/A</v>
      </c>
      <c r="AD23" s="53" t="e">
        <f ca="1">IF($D23=0,NA(),RTD("cqg.rtd",,"StudyData", "Close("&amp;$AD$2&amp;") When Barix("&amp;$AD$2&amp;",reference:=StartOfSession)="&amp;$A23&amp;"", "Bar", "", "Close","5","0","All",,,"False","T","EveryTick"))</f>
        <v>#N/A</v>
      </c>
      <c r="AE23" s="53" t="e">
        <f ca="1">IF($D23=0,NA(),RTD("cqg.rtd",,"StudyData", "Close("&amp;$AE$2&amp;") When Barix("&amp;$AE$2&amp;",reference:=StartOfSession)="&amp;$A23&amp;"", "Bar", "", "Close","5","0","All",,,"False","T","EveryTick"))</f>
        <v>#N/A</v>
      </c>
      <c r="AF23" s="53" t="e">
        <f ca="1">IF($D23=0,NA(),RTD("cqg.rtd",,"StudyData", "Close("&amp;$AF$2&amp;") When Barix("&amp;$AF$2&amp;",reference:=StartOfSession)="&amp;$A23&amp;"", "Bar", "", "Close","5","0","All",,,"False","T","EveryTick"))</f>
        <v>#N/A</v>
      </c>
      <c r="AG23" s="53" t="e">
        <f ca="1">IF($D23=0,NA(),RTD("cqg.rtd",,"StudyData", "Close("&amp;$AG$2&amp;") When Barix("&amp;$AG$2&amp;",reference:=StartOfSession)="&amp;$A23&amp;"", "Bar", "", "Close","5","0","All",,,"False","T","EveryTick"))</f>
        <v>#N/A</v>
      </c>
      <c r="AH23" s="53" t="e">
        <f ca="1">IF($D23=0,NA(),RTD("cqg.rtd",,"StudyData", "Close("&amp;$AH$2&amp;") When Barix("&amp;$AH$2&amp;",reference:=StartOfSession)="&amp;$A23&amp;"", "Bar", "", "Close","5","0","All",,,"False","T","EveryTick"))</f>
        <v>#N/A</v>
      </c>
      <c r="AI23" s="53" t="e">
        <f ca="1">IF($D23=0,NA(),RTD("cqg.rtd",,"StudyData", "Close("&amp;$AI$2&amp;") When Barix("&amp;$AI$2&amp;",reference:=StartOfSession)="&amp;$A23&amp;"", "Bar", "", "Close","5","0","All",,,"False","T","EveryTick"))</f>
        <v>#N/A</v>
      </c>
      <c r="AJ23" s="53" t="e">
        <f ca="1">IF($D23=0,NA(),RTD("cqg.rtd",,"StudyData", "Close("&amp;$AJ$2&amp;") When Barix("&amp;$AJ$2&amp;",reference:=StartOfSession)="&amp;$A23&amp;"", "Bar", "", "Close","5","0","All",,,"False","T","EveryTick"))</f>
        <v>#N/A</v>
      </c>
      <c r="AK23" s="53" t="e">
        <f ca="1">IF($D23=0,NA(),RTD("cqg.rtd",,"StudyData", "Close("&amp;$AK$2&amp;") When Barix("&amp;$AK$2&amp;",reference:=StartOfSession)="&amp;$A23&amp;"", "Bar", "", "Close","5","0","All",,,"False","T","EveryTick"))</f>
        <v>#N/A</v>
      </c>
      <c r="AL23" s="53" t="e">
        <f ca="1">IF($D23=0,NA(),RTD("cqg.rtd",,"StudyData", "Close("&amp;$AL$2&amp;") When Barix("&amp;$AL$2&amp;",reference:=StartOfSession)="&amp;$A23&amp;"", "Bar", "", "Close","5","0","All",,,"False","T","EveryTick"))</f>
        <v>#N/A</v>
      </c>
      <c r="AM23" s="53" t="e">
        <f ca="1">IF($D23=0,NA(),RTD("cqg.rtd",,"StudyData", "Close("&amp;$AM$2&amp;") When Barix("&amp;$AM$2&amp;",reference:=StartOfSession)="&amp;$A23&amp;"", "Bar", "", "Close","5","0","All",,,"False","T","EveryTick"))</f>
        <v>#N/A</v>
      </c>
      <c r="AN23" s="53" t="e">
        <f ca="1">IF($D23=0,NA(),RTD("cqg.rtd",,"StudyData", "Close("&amp;$AN$2&amp;") When Barix("&amp;$AN$2&amp;",reference:=StartOfSession)="&amp;$A23&amp;"", "Bar", "", "Close","5","0","All",,,"False","T","EveryTick"))</f>
        <v>#N/A</v>
      </c>
      <c r="AO23" s="53" t="e">
        <f ca="1">IF($D23=0,NA(),RTD("cqg.rtd",,"StudyData", "Close("&amp;$AO$2&amp;") When Barix("&amp;$AO$2&amp;",reference:=StartOfSession)="&amp;$A23&amp;"", "Bar", "", "Close","5","0","All",,,"False","T","EveryTick"))</f>
        <v>#N/A</v>
      </c>
      <c r="AP23" s="53" t="e">
        <f ca="1">IF($D23=0,NA(),RTD("cqg.rtd",,"StudyData", "Close("&amp;$AP$2&amp;") When Barix("&amp;$AP$2&amp;",reference:=StartOfSession)="&amp;$A23&amp;"", "Bar", "", "Close","5","0","All",,,"False","T","EveryTick"))</f>
        <v>#N/A</v>
      </c>
    </row>
    <row r="24" spans="1:42" x14ac:dyDescent="0.3">
      <c r="A24" s="50">
        <f t="shared" si="1"/>
        <v>20</v>
      </c>
      <c r="B24" s="54" t="e">
        <f ca="1">IF(D24=0,NA(),RTD("cqg.rtd",,"StudyData", "Close("&amp;$B$2&amp;") When Barix("&amp;$B$2&amp;",reference:=StartOfSession)="&amp;A24&amp;"", "Bar", "", "Close","5","0","All",,,"False","T","EveryTick"))</f>
        <v>#N/A</v>
      </c>
      <c r="C24" s="55">
        <v>0.4236111111111111</v>
      </c>
      <c r="D24" s="50">
        <f t="shared" ca="1" si="0"/>
        <v>0</v>
      </c>
      <c r="F24" s="53" t="e">
        <f ca="1">IF(D24=0,NA(),RTD("cqg.rtd",,"StudyData", "Close("&amp;$F$2&amp;") When Barix("&amp;$F$2&amp;",reference:=StartOfSession)="&amp;A24&amp;"", "Bar", "", "Close","5","0","All",,,"False","T","EveryTick"))</f>
        <v>#N/A</v>
      </c>
      <c r="G24" s="53" t="e">
        <f ca="1">IF(D24=0,NA(),RTD("cqg.rtd",,"StudyData", "Close("&amp;$G$2&amp;") When Barix("&amp;$G$2&amp;",reference:=StartOfSession)="&amp;A24&amp;"", "Bar", "", "Close","5","0","All",,,"False","T","EveryTick"))</f>
        <v>#N/A</v>
      </c>
      <c r="H24" s="53" t="e">
        <f ca="1">IF(D24=0,NA(),RTD("cqg.rtd",,"StudyData", "Close("&amp;$H$2&amp;") When Barix("&amp;$H$2&amp;",reference:=StartOfSession)="&amp;A24&amp;"", "Bar", "", "Close","5","0","All",,,"False","T","EveryTick"))</f>
        <v>#N/A</v>
      </c>
      <c r="I24" s="53" t="e">
        <f ca="1">IF($D24=0,NA(),RTD("cqg.rtd",,"StudyData", "Close("&amp;$I$2&amp;") When Barix("&amp;$I$2&amp;",reference:=StartOfSession)="&amp;$A24&amp;"", "Bar", "", "Close","5","0","All",,,"False","T","EveryTick"))</f>
        <v>#N/A</v>
      </c>
      <c r="J24" s="53" t="e">
        <f ca="1">IF($D24=0,NA(),RTD("cqg.rtd",,"StudyData", "Close("&amp;$J$2&amp;") When Barix("&amp;$J$2&amp;",reference:=StartOfSession)="&amp;$A24&amp;"", "Bar", "", "Close","5","0","All",,,"False","T","EveryTick"))</f>
        <v>#N/A</v>
      </c>
      <c r="K24" s="53" t="e">
        <f ca="1">IF($D24=0,NA(),RTD("cqg.rtd",,"StudyData", "Close("&amp;$K$2&amp;") When Barix("&amp;$K$2&amp;",reference:=StartOfSession)="&amp;$A24&amp;"", "Bar", "", "Close","5","0","All",,,"False","T","EveryTick"))</f>
        <v>#N/A</v>
      </c>
      <c r="L24" s="53" t="e">
        <f ca="1">IF($D24=0,NA(),RTD("cqg.rtd",,"StudyData", "Close("&amp;$L$2&amp;") When Barix("&amp;$L$2&amp;",reference:=StartOfSession)="&amp;$A24&amp;"", "Bar", "", "Close","5","0","All",,,"False","T","EveryTick"))</f>
        <v>#N/A</v>
      </c>
      <c r="M24" s="53" t="e">
        <f ca="1">IF($D24=0,NA(),RTD("cqg.rtd",,"StudyData", "Close("&amp;$M$2&amp;") When Barix("&amp;$M$2&amp;",reference:=StartOfSession)="&amp;$A24&amp;"", "Bar", "", "Close","5","0","All",,,"False","T","EveryTick"))</f>
        <v>#N/A</v>
      </c>
      <c r="N24" s="53" t="e">
        <f ca="1">IF($D24=0,NA(),RTD("cqg.rtd",,"StudyData", "Close("&amp;$N$2&amp;") When Barix("&amp;$N$2&amp;",reference:=StartOfSession)="&amp;$A24&amp;"", "Bar", "", "Close","5","0","All",,,"False","T","EveryTick"))</f>
        <v>#N/A</v>
      </c>
      <c r="O24" s="53" t="e">
        <f ca="1">IF($D24=0,NA(),RTD("cqg.rtd",,"StudyData", "Close("&amp;$O$2&amp;") When Barix("&amp;$O$2&amp;",reference:=StartOfSession)="&amp;$A24&amp;"", "Bar", "", "Close","5","0","All",,,"False","T","EveryTick"))</f>
        <v>#N/A</v>
      </c>
      <c r="P24" s="53" t="e">
        <f ca="1">IF($D24=0,NA(),RTD("cqg.rtd",,"StudyData", "Close("&amp;$P$2&amp;") When Barix("&amp;$P$2&amp;",reference:=StartOfSession)="&amp;$A24&amp;"", "Bar", "", "Close","5","0","All",,,"False","T","EveryTick"))</f>
        <v>#N/A</v>
      </c>
      <c r="Q24" s="53" t="e">
        <f ca="1">IF($D24=0,NA(),RTD("cqg.rtd",,"StudyData", "Close("&amp;$Q$2&amp;") When Barix("&amp;$Q$2&amp;",reference:=StartOfSession)="&amp;$A24&amp;"", "Bar", "", "Close","5","0","All",,,"False","T","EveryTick"))</f>
        <v>#N/A</v>
      </c>
      <c r="R24" s="53" t="e">
        <f ca="1">IF($D24=0,NA(),RTD("cqg.rtd",,"StudyData", "Close("&amp;$R$2&amp;") When Barix("&amp;$R$2&amp;",reference:=StartOfSession)="&amp;$A24&amp;"", "Bar", "", "Close","5","0","All",,,"False","T","EveryTick"))</f>
        <v>#N/A</v>
      </c>
      <c r="S24" s="53" t="e">
        <f ca="1">IF($D24=0,NA(),RTD("cqg.rtd",,"StudyData", "Close("&amp;$S$2&amp;") When Barix("&amp;$S$2&amp;",reference:=StartOfSession)="&amp;$A24&amp;"", "Bar", "", "Close","5","0","All",,,"False","T","EveryTick"))</f>
        <v>#N/A</v>
      </c>
      <c r="T24" s="53" t="e">
        <f ca="1">IF($D24=0,NA(),RTD("cqg.rtd",,"StudyData", "Close("&amp;$T$2&amp;") When Barix("&amp;$T$2&amp;",reference:=StartOfSession)="&amp;$A24&amp;"", "Bar", "", "Close","5","0","All",,,"False","T","EveryTick"))</f>
        <v>#N/A</v>
      </c>
      <c r="U24" s="53" t="e">
        <f ca="1">IF($D24=0,NA(),RTD("cqg.rtd",,"StudyData", "Close("&amp;$U$2&amp;") When Barix("&amp;$U$2&amp;",reference:=StartOfSession)="&amp;$A24&amp;"", "Bar", "", "Close","5","0","All",,,"False","T","EveryTick"))</f>
        <v>#N/A</v>
      </c>
      <c r="V24" s="53" t="e">
        <f ca="1">IF($D24=0,NA(),RTD("cqg.rtd",,"StudyData", "Close("&amp;$V$2&amp;") When Barix("&amp;$V$2&amp;",reference:=StartOfSession)="&amp;$A24&amp;"", "Bar", "", "Close","5","0","All",,,"False","T","EveryTick"))</f>
        <v>#N/A</v>
      </c>
      <c r="W24" s="53" t="e">
        <f ca="1">IF($D24=0,NA(),RTD("cqg.rtd",,"StudyData", "Close("&amp;$W$2&amp;") When Barix("&amp;$W$2&amp;",reference:=StartOfSession)="&amp;$A24&amp;"", "Bar", "", "Close","5","0","All",,,"False","T","EveryTick"))</f>
        <v>#N/A</v>
      </c>
      <c r="X24" s="53" t="e">
        <f ca="1">IF($D24=0,NA(),RTD("cqg.rtd",,"StudyData", "Close("&amp;$X$2&amp;") When Barix("&amp;$X$2&amp;",reference:=StartOfSession)="&amp;$A24&amp;"", "Bar", "", "Close","5","0","All",,,"False","T","EveryTick"))</f>
        <v>#N/A</v>
      </c>
      <c r="Y24" s="53" t="e">
        <f ca="1">IF($D24=0,NA(),RTD("cqg.rtd",,"StudyData", "Close("&amp;$Y$2&amp;") When Barix("&amp;$Y$2&amp;",reference:=StartOfSession)="&amp;$A24&amp;"", "Bar", "", "Close","5","0","All",,,"False","T","EveryTick"))</f>
        <v>#N/A</v>
      </c>
      <c r="Z24" s="53" t="e">
        <f ca="1">IF($D24=0,NA(),RTD("cqg.rtd",,"StudyData", "Close("&amp;$Z$2&amp;") When Barix("&amp;$Z$2&amp;",reference:=StartOfSession)="&amp;$A24&amp;"", "Bar", "", "Close","5","0","All",,,"False","T","EveryTick"))</f>
        <v>#N/A</v>
      </c>
      <c r="AA24" s="53" t="e">
        <f ca="1">IF($D24=0,NA(),RTD("cqg.rtd",,"StudyData", "Close("&amp;$AA$2&amp;") When Barix("&amp;$AA$2&amp;",reference:=StartOfSession)="&amp;$A24&amp;"", "Bar", "", "Close","5","0","All",,,"False","T","EveryTick"))</f>
        <v>#N/A</v>
      </c>
      <c r="AB24" s="53" t="e">
        <f ca="1">IF($D24=0,NA(),RTD("cqg.rtd",,"StudyData", "Close("&amp;$AB$2&amp;") When Barix("&amp;$AB$2&amp;",reference:=StartOfSession)="&amp;$A24&amp;"", "Bar", "", "Close","5","0","All",,,"False","T","EveryTick"))</f>
        <v>#N/A</v>
      </c>
      <c r="AC24" s="53" t="e">
        <f ca="1">IF($D24=0,NA(),RTD("cqg.rtd",,"StudyData", "Close("&amp;$AC$2&amp;") When Barix("&amp;$AC$2&amp;",reference:=StartOfSession)="&amp;$A24&amp;"", "Bar", "", "Close","5","0","All",,,"False","T","EveryTick"))</f>
        <v>#N/A</v>
      </c>
      <c r="AD24" s="53" t="e">
        <f ca="1">IF($D24=0,NA(),RTD("cqg.rtd",,"StudyData", "Close("&amp;$AD$2&amp;") When Barix("&amp;$AD$2&amp;",reference:=StartOfSession)="&amp;$A24&amp;"", "Bar", "", "Close","5","0","All",,,"False","T","EveryTick"))</f>
        <v>#N/A</v>
      </c>
      <c r="AE24" s="53" t="e">
        <f ca="1">IF($D24=0,NA(),RTD("cqg.rtd",,"StudyData", "Close("&amp;$AE$2&amp;") When Barix("&amp;$AE$2&amp;",reference:=StartOfSession)="&amp;$A24&amp;"", "Bar", "", "Close","5","0","All",,,"False","T","EveryTick"))</f>
        <v>#N/A</v>
      </c>
      <c r="AF24" s="53" t="e">
        <f ca="1">IF($D24=0,NA(),RTD("cqg.rtd",,"StudyData", "Close("&amp;$AF$2&amp;") When Barix("&amp;$AF$2&amp;",reference:=StartOfSession)="&amp;$A24&amp;"", "Bar", "", "Close","5","0","All",,,"False","T","EveryTick"))</f>
        <v>#N/A</v>
      </c>
      <c r="AG24" s="53" t="e">
        <f ca="1">IF($D24=0,NA(),RTD("cqg.rtd",,"StudyData", "Close("&amp;$AG$2&amp;") When Barix("&amp;$AG$2&amp;",reference:=StartOfSession)="&amp;$A24&amp;"", "Bar", "", "Close","5","0","All",,,"False","T","EveryTick"))</f>
        <v>#N/A</v>
      </c>
      <c r="AH24" s="53" t="e">
        <f ca="1">IF($D24=0,NA(),RTD("cqg.rtd",,"StudyData", "Close("&amp;$AH$2&amp;") When Barix("&amp;$AH$2&amp;",reference:=StartOfSession)="&amp;$A24&amp;"", "Bar", "", "Close","5","0","All",,,"False","T","EveryTick"))</f>
        <v>#N/A</v>
      </c>
      <c r="AI24" s="53" t="e">
        <f ca="1">IF($D24=0,NA(),RTD("cqg.rtd",,"StudyData", "Close("&amp;$AI$2&amp;") When Barix("&amp;$AI$2&amp;",reference:=StartOfSession)="&amp;$A24&amp;"", "Bar", "", "Close","5","0","All",,,"False","T","EveryTick"))</f>
        <v>#N/A</v>
      </c>
      <c r="AJ24" s="53" t="e">
        <f ca="1">IF($D24=0,NA(),RTD("cqg.rtd",,"StudyData", "Close("&amp;$AJ$2&amp;") When Barix("&amp;$AJ$2&amp;",reference:=StartOfSession)="&amp;$A24&amp;"", "Bar", "", "Close","5","0","All",,,"False","T","EveryTick"))</f>
        <v>#N/A</v>
      </c>
      <c r="AK24" s="53" t="e">
        <f ca="1">IF($D24=0,NA(),RTD("cqg.rtd",,"StudyData", "Close("&amp;$AK$2&amp;") When Barix("&amp;$AK$2&amp;",reference:=StartOfSession)="&amp;$A24&amp;"", "Bar", "", "Close","5","0","All",,,"False","T","EveryTick"))</f>
        <v>#N/A</v>
      </c>
      <c r="AL24" s="53" t="e">
        <f ca="1">IF($D24=0,NA(),RTD("cqg.rtd",,"StudyData", "Close("&amp;$AL$2&amp;") When Barix("&amp;$AL$2&amp;",reference:=StartOfSession)="&amp;$A24&amp;"", "Bar", "", "Close","5","0","All",,,"False","T","EveryTick"))</f>
        <v>#N/A</v>
      </c>
      <c r="AM24" s="53" t="e">
        <f ca="1">IF($D24=0,NA(),RTD("cqg.rtd",,"StudyData", "Close("&amp;$AM$2&amp;") When Barix("&amp;$AM$2&amp;",reference:=StartOfSession)="&amp;$A24&amp;"", "Bar", "", "Close","5","0","All",,,"False","T","EveryTick"))</f>
        <v>#N/A</v>
      </c>
      <c r="AN24" s="53" t="e">
        <f ca="1">IF($D24=0,NA(),RTD("cqg.rtd",,"StudyData", "Close("&amp;$AN$2&amp;") When Barix("&amp;$AN$2&amp;",reference:=StartOfSession)="&amp;$A24&amp;"", "Bar", "", "Close","5","0","All",,,"False","T","EveryTick"))</f>
        <v>#N/A</v>
      </c>
      <c r="AO24" s="53" t="e">
        <f ca="1">IF($D24=0,NA(),RTD("cqg.rtd",,"StudyData", "Close("&amp;$AO$2&amp;") When Barix("&amp;$AO$2&amp;",reference:=StartOfSession)="&amp;$A24&amp;"", "Bar", "", "Close","5","0","All",,,"False","T","EveryTick"))</f>
        <v>#N/A</v>
      </c>
      <c r="AP24" s="53" t="e">
        <f ca="1">IF($D24=0,NA(),RTD("cqg.rtd",,"StudyData", "Close("&amp;$AP$2&amp;") When Barix("&amp;$AP$2&amp;",reference:=StartOfSession)="&amp;$A24&amp;"", "Bar", "", "Close","5","0","All",,,"False","T","EveryTick"))</f>
        <v>#N/A</v>
      </c>
    </row>
    <row r="25" spans="1:42" x14ac:dyDescent="0.3">
      <c r="A25" s="50">
        <f t="shared" si="1"/>
        <v>21</v>
      </c>
      <c r="B25" s="54" t="e">
        <f ca="1">IF(D25=0,NA(),RTD("cqg.rtd",,"StudyData", "Close("&amp;$B$2&amp;") When Barix("&amp;$B$2&amp;",reference:=StartOfSession)="&amp;A25&amp;"", "Bar", "", "Close","5","0","All",,,"False","T","EveryTick"))</f>
        <v>#N/A</v>
      </c>
      <c r="C25" s="55">
        <v>0.42708333333333331</v>
      </c>
      <c r="D25" s="50">
        <f t="shared" ca="1" si="0"/>
        <v>0</v>
      </c>
      <c r="F25" s="53" t="e">
        <f ca="1">IF(D25=0,NA(),RTD("cqg.rtd",,"StudyData", "Close("&amp;$F$2&amp;") When Barix("&amp;$F$2&amp;",reference:=StartOfSession)="&amp;A25&amp;"", "Bar", "", "Close","5","0","All",,,"False","T","EveryTick"))</f>
        <v>#N/A</v>
      </c>
      <c r="G25" s="53" t="e">
        <f ca="1">IF(D25=0,NA(),RTD("cqg.rtd",,"StudyData", "Close("&amp;$G$2&amp;") When Barix("&amp;$G$2&amp;",reference:=StartOfSession)="&amp;A25&amp;"", "Bar", "", "Close","5","0","All",,,"False","T","EveryTick"))</f>
        <v>#N/A</v>
      </c>
      <c r="H25" s="53" t="e">
        <f ca="1">IF(D25=0,NA(),RTD("cqg.rtd",,"StudyData", "Close("&amp;$H$2&amp;") When Barix("&amp;$H$2&amp;",reference:=StartOfSession)="&amp;A25&amp;"", "Bar", "", "Close","5","0","All",,,"False","T","EveryTick"))</f>
        <v>#N/A</v>
      </c>
      <c r="I25" s="53" t="e">
        <f ca="1">IF($D25=0,NA(),RTD("cqg.rtd",,"StudyData", "Close("&amp;$I$2&amp;") When Barix("&amp;$I$2&amp;",reference:=StartOfSession)="&amp;$A25&amp;"", "Bar", "", "Close","5","0","All",,,"False","T","EveryTick"))</f>
        <v>#N/A</v>
      </c>
      <c r="J25" s="53" t="e">
        <f ca="1">IF($D25=0,NA(),RTD("cqg.rtd",,"StudyData", "Close("&amp;$J$2&amp;") When Barix("&amp;$J$2&amp;",reference:=StartOfSession)="&amp;$A25&amp;"", "Bar", "", "Close","5","0","All",,,"False","T","EveryTick"))</f>
        <v>#N/A</v>
      </c>
      <c r="K25" s="53" t="e">
        <f ca="1">IF($D25=0,NA(),RTD("cqg.rtd",,"StudyData", "Close("&amp;$K$2&amp;") When Barix("&amp;$K$2&amp;",reference:=StartOfSession)="&amp;$A25&amp;"", "Bar", "", "Close","5","0","All",,,"False","T","EveryTick"))</f>
        <v>#N/A</v>
      </c>
      <c r="L25" s="53" t="e">
        <f ca="1">IF($D25=0,NA(),RTD("cqg.rtd",,"StudyData", "Close("&amp;$L$2&amp;") When Barix("&amp;$L$2&amp;",reference:=StartOfSession)="&amp;$A25&amp;"", "Bar", "", "Close","5","0","All",,,"False","T","EveryTick"))</f>
        <v>#N/A</v>
      </c>
      <c r="M25" s="53" t="e">
        <f ca="1">IF($D25=0,NA(),RTD("cqg.rtd",,"StudyData", "Close("&amp;$M$2&amp;") When Barix("&amp;$M$2&amp;",reference:=StartOfSession)="&amp;$A25&amp;"", "Bar", "", "Close","5","0","All",,,"False","T","EveryTick"))</f>
        <v>#N/A</v>
      </c>
      <c r="N25" s="53" t="e">
        <f ca="1">IF($D25=0,NA(),RTD("cqg.rtd",,"StudyData", "Close("&amp;$N$2&amp;") When Barix("&amp;$N$2&amp;",reference:=StartOfSession)="&amp;$A25&amp;"", "Bar", "", "Close","5","0","All",,,"False","T","EveryTick"))</f>
        <v>#N/A</v>
      </c>
      <c r="O25" s="53" t="e">
        <f ca="1">IF($D25=0,NA(),RTD("cqg.rtd",,"StudyData", "Close("&amp;$O$2&amp;") When Barix("&amp;$O$2&amp;",reference:=StartOfSession)="&amp;$A25&amp;"", "Bar", "", "Close","5","0","All",,,"False","T","EveryTick"))</f>
        <v>#N/A</v>
      </c>
      <c r="P25" s="53" t="e">
        <f ca="1">IF($D25=0,NA(),RTD("cqg.rtd",,"StudyData", "Close("&amp;$P$2&amp;") When Barix("&amp;$P$2&amp;",reference:=StartOfSession)="&amp;$A25&amp;"", "Bar", "", "Close","5","0","All",,,"False","T","EveryTick"))</f>
        <v>#N/A</v>
      </c>
      <c r="Q25" s="53" t="e">
        <f ca="1">IF($D25=0,NA(),RTD("cqg.rtd",,"StudyData", "Close("&amp;$Q$2&amp;") When Barix("&amp;$Q$2&amp;",reference:=StartOfSession)="&amp;$A25&amp;"", "Bar", "", "Close","5","0","All",,,"False","T","EveryTick"))</f>
        <v>#N/A</v>
      </c>
      <c r="R25" s="53" t="e">
        <f ca="1">IF($D25=0,NA(),RTD("cqg.rtd",,"StudyData", "Close("&amp;$R$2&amp;") When Barix("&amp;$R$2&amp;",reference:=StartOfSession)="&amp;$A25&amp;"", "Bar", "", "Close","5","0","All",,,"False","T","EveryTick"))</f>
        <v>#N/A</v>
      </c>
      <c r="S25" s="53" t="e">
        <f ca="1">IF($D25=0,NA(),RTD("cqg.rtd",,"StudyData", "Close("&amp;$S$2&amp;") When Barix("&amp;$S$2&amp;",reference:=StartOfSession)="&amp;$A25&amp;"", "Bar", "", "Close","5","0","All",,,"False","T","EveryTick"))</f>
        <v>#N/A</v>
      </c>
      <c r="T25" s="53" t="e">
        <f ca="1">IF($D25=0,NA(),RTD("cqg.rtd",,"StudyData", "Close("&amp;$T$2&amp;") When Barix("&amp;$T$2&amp;",reference:=StartOfSession)="&amp;$A25&amp;"", "Bar", "", "Close","5","0","All",,,"False","T","EveryTick"))</f>
        <v>#N/A</v>
      </c>
      <c r="U25" s="53" t="e">
        <f ca="1">IF($D25=0,NA(),RTD("cqg.rtd",,"StudyData", "Close("&amp;$U$2&amp;") When Barix("&amp;$U$2&amp;",reference:=StartOfSession)="&amp;$A25&amp;"", "Bar", "", "Close","5","0","All",,,"False","T","EveryTick"))</f>
        <v>#N/A</v>
      </c>
      <c r="V25" s="53" t="e">
        <f ca="1">IF($D25=0,NA(),RTD("cqg.rtd",,"StudyData", "Close("&amp;$V$2&amp;") When Barix("&amp;$V$2&amp;",reference:=StartOfSession)="&amp;$A25&amp;"", "Bar", "", "Close","5","0","All",,,"False","T","EveryTick"))</f>
        <v>#N/A</v>
      </c>
      <c r="W25" s="53" t="e">
        <f ca="1">IF($D25=0,NA(),RTD("cqg.rtd",,"StudyData", "Close("&amp;$W$2&amp;") When Barix("&amp;$W$2&amp;",reference:=StartOfSession)="&amp;$A25&amp;"", "Bar", "", "Close","5","0","All",,,"False","T","EveryTick"))</f>
        <v>#N/A</v>
      </c>
      <c r="X25" s="53" t="e">
        <f ca="1">IF($D25=0,NA(),RTD("cqg.rtd",,"StudyData", "Close("&amp;$X$2&amp;") When Barix("&amp;$X$2&amp;",reference:=StartOfSession)="&amp;$A25&amp;"", "Bar", "", "Close","5","0","All",,,"False","T","EveryTick"))</f>
        <v>#N/A</v>
      </c>
      <c r="Y25" s="53" t="e">
        <f ca="1">IF($D25=0,NA(),RTD("cqg.rtd",,"StudyData", "Close("&amp;$Y$2&amp;") When Barix("&amp;$Y$2&amp;",reference:=StartOfSession)="&amp;$A25&amp;"", "Bar", "", "Close","5","0","All",,,"False","T","EveryTick"))</f>
        <v>#N/A</v>
      </c>
      <c r="Z25" s="53" t="e">
        <f ca="1">IF($D25=0,NA(),RTD("cqg.rtd",,"StudyData", "Close("&amp;$Z$2&amp;") When Barix("&amp;$Z$2&amp;",reference:=StartOfSession)="&amp;$A25&amp;"", "Bar", "", "Close","5","0","All",,,"False","T","EveryTick"))</f>
        <v>#N/A</v>
      </c>
      <c r="AA25" s="53" t="e">
        <f ca="1">IF($D25=0,NA(),RTD("cqg.rtd",,"StudyData", "Close("&amp;$AA$2&amp;") When Barix("&amp;$AA$2&amp;",reference:=StartOfSession)="&amp;$A25&amp;"", "Bar", "", "Close","5","0","All",,,"False","T","EveryTick"))</f>
        <v>#N/A</v>
      </c>
      <c r="AB25" s="53" t="e">
        <f ca="1">IF($D25=0,NA(),RTD("cqg.rtd",,"StudyData", "Close("&amp;$AB$2&amp;") When Barix("&amp;$AB$2&amp;",reference:=StartOfSession)="&amp;$A25&amp;"", "Bar", "", "Close","5","0","All",,,"False","T","EveryTick"))</f>
        <v>#N/A</v>
      </c>
      <c r="AC25" s="53" t="e">
        <f ca="1">IF($D25=0,NA(),RTD("cqg.rtd",,"StudyData", "Close("&amp;$AC$2&amp;") When Barix("&amp;$AC$2&amp;",reference:=StartOfSession)="&amp;$A25&amp;"", "Bar", "", "Close","5","0","All",,,"False","T","EveryTick"))</f>
        <v>#N/A</v>
      </c>
      <c r="AD25" s="53" t="e">
        <f ca="1">IF($D25=0,NA(),RTD("cqg.rtd",,"StudyData", "Close("&amp;$AD$2&amp;") When Barix("&amp;$AD$2&amp;",reference:=StartOfSession)="&amp;$A25&amp;"", "Bar", "", "Close","5","0","All",,,"False","T","EveryTick"))</f>
        <v>#N/A</v>
      </c>
      <c r="AE25" s="53" t="e">
        <f ca="1">IF($D25=0,NA(),RTD("cqg.rtd",,"StudyData", "Close("&amp;$AE$2&amp;") When Barix("&amp;$AE$2&amp;",reference:=StartOfSession)="&amp;$A25&amp;"", "Bar", "", "Close","5","0","All",,,"False","T","EveryTick"))</f>
        <v>#N/A</v>
      </c>
      <c r="AF25" s="53" t="e">
        <f ca="1">IF($D25=0,NA(),RTD("cqg.rtd",,"StudyData", "Close("&amp;$AF$2&amp;") When Barix("&amp;$AF$2&amp;",reference:=StartOfSession)="&amp;$A25&amp;"", "Bar", "", "Close","5","0","All",,,"False","T","EveryTick"))</f>
        <v>#N/A</v>
      </c>
      <c r="AG25" s="53" t="e">
        <f ca="1">IF($D25=0,NA(),RTD("cqg.rtd",,"StudyData", "Close("&amp;$AG$2&amp;") When Barix("&amp;$AG$2&amp;",reference:=StartOfSession)="&amp;$A25&amp;"", "Bar", "", "Close","5","0","All",,,"False","T","EveryTick"))</f>
        <v>#N/A</v>
      </c>
      <c r="AH25" s="53" t="e">
        <f ca="1">IF($D25=0,NA(),RTD("cqg.rtd",,"StudyData", "Close("&amp;$AH$2&amp;") When Barix("&amp;$AH$2&amp;",reference:=StartOfSession)="&amp;$A25&amp;"", "Bar", "", "Close","5","0","All",,,"False","T","EveryTick"))</f>
        <v>#N/A</v>
      </c>
      <c r="AI25" s="53" t="e">
        <f ca="1">IF($D25=0,NA(),RTD("cqg.rtd",,"StudyData", "Close("&amp;$AI$2&amp;") When Barix("&amp;$AI$2&amp;",reference:=StartOfSession)="&amp;$A25&amp;"", "Bar", "", "Close","5","0","All",,,"False","T","EveryTick"))</f>
        <v>#N/A</v>
      </c>
      <c r="AJ25" s="53" t="e">
        <f ca="1">IF($D25=0,NA(),RTD("cqg.rtd",,"StudyData", "Close("&amp;$AJ$2&amp;") When Barix("&amp;$AJ$2&amp;",reference:=StartOfSession)="&amp;$A25&amp;"", "Bar", "", "Close","5","0","All",,,"False","T","EveryTick"))</f>
        <v>#N/A</v>
      </c>
      <c r="AK25" s="53" t="e">
        <f ca="1">IF($D25=0,NA(),RTD("cqg.rtd",,"StudyData", "Close("&amp;$AK$2&amp;") When Barix("&amp;$AK$2&amp;",reference:=StartOfSession)="&amp;$A25&amp;"", "Bar", "", "Close","5","0","All",,,"False","T","EveryTick"))</f>
        <v>#N/A</v>
      </c>
      <c r="AL25" s="53" t="e">
        <f ca="1">IF($D25=0,NA(),RTD("cqg.rtd",,"StudyData", "Close("&amp;$AL$2&amp;") When Barix("&amp;$AL$2&amp;",reference:=StartOfSession)="&amp;$A25&amp;"", "Bar", "", "Close","5","0","All",,,"False","T","EveryTick"))</f>
        <v>#N/A</v>
      </c>
      <c r="AM25" s="53" t="e">
        <f ca="1">IF($D25=0,NA(),RTD("cqg.rtd",,"StudyData", "Close("&amp;$AM$2&amp;") When Barix("&amp;$AM$2&amp;",reference:=StartOfSession)="&amp;$A25&amp;"", "Bar", "", "Close","5","0","All",,,"False","T","EveryTick"))</f>
        <v>#N/A</v>
      </c>
      <c r="AN25" s="53" t="e">
        <f ca="1">IF($D25=0,NA(),RTD("cqg.rtd",,"StudyData", "Close("&amp;$AN$2&amp;") When Barix("&amp;$AN$2&amp;",reference:=StartOfSession)="&amp;$A25&amp;"", "Bar", "", "Close","5","0","All",,,"False","T","EveryTick"))</f>
        <v>#N/A</v>
      </c>
      <c r="AO25" s="53" t="e">
        <f ca="1">IF($D25=0,NA(),RTD("cqg.rtd",,"StudyData", "Close("&amp;$AO$2&amp;") When Barix("&amp;$AO$2&amp;",reference:=StartOfSession)="&amp;$A25&amp;"", "Bar", "", "Close","5","0","All",,,"False","T","EveryTick"))</f>
        <v>#N/A</v>
      </c>
      <c r="AP25" s="53" t="e">
        <f ca="1">IF($D25=0,NA(),RTD("cqg.rtd",,"StudyData", "Close("&amp;$AP$2&amp;") When Barix("&amp;$AP$2&amp;",reference:=StartOfSession)="&amp;$A25&amp;"", "Bar", "", "Close","5","0","All",,,"False","T","EveryTick"))</f>
        <v>#N/A</v>
      </c>
    </row>
    <row r="26" spans="1:42" x14ac:dyDescent="0.3">
      <c r="A26" s="50">
        <f t="shared" si="1"/>
        <v>22</v>
      </c>
      <c r="B26" s="54" t="e">
        <f ca="1">IF(D26=0,NA(),RTD("cqg.rtd",,"StudyData", "Close("&amp;$B$2&amp;") When Barix("&amp;$B$2&amp;",reference:=StartOfSession)="&amp;A26&amp;"", "Bar", "", "Close","5","0","All",,,"False","T","EveryTick"))</f>
        <v>#N/A</v>
      </c>
      <c r="C26" s="55">
        <v>0.43055555555555558</v>
      </c>
      <c r="D26" s="50">
        <f t="shared" ca="1" si="0"/>
        <v>0</v>
      </c>
      <c r="F26" s="53" t="e">
        <f ca="1">IF(D26=0,NA(),RTD("cqg.rtd",,"StudyData", "Close("&amp;$F$2&amp;") When Barix("&amp;$F$2&amp;",reference:=StartOfSession)="&amp;A26&amp;"", "Bar", "", "Close","5","0","All",,,"False","T","EveryTick"))</f>
        <v>#N/A</v>
      </c>
      <c r="G26" s="53" t="e">
        <f ca="1">IF(D26=0,NA(),RTD("cqg.rtd",,"StudyData", "Close("&amp;$G$2&amp;") When Barix("&amp;$G$2&amp;",reference:=StartOfSession)="&amp;A26&amp;"", "Bar", "", "Close","5","0","All",,,"False","T","EveryTick"))</f>
        <v>#N/A</v>
      </c>
      <c r="H26" s="53" t="e">
        <f ca="1">IF(D26=0,NA(),RTD("cqg.rtd",,"StudyData", "Close("&amp;$H$2&amp;") When Barix("&amp;$H$2&amp;",reference:=StartOfSession)="&amp;A26&amp;"", "Bar", "", "Close","5","0","All",,,"False","T","EveryTick"))</f>
        <v>#N/A</v>
      </c>
      <c r="I26" s="53" t="e">
        <f ca="1">IF($D26=0,NA(),RTD("cqg.rtd",,"StudyData", "Close("&amp;$I$2&amp;") When Barix("&amp;$I$2&amp;",reference:=StartOfSession)="&amp;$A26&amp;"", "Bar", "", "Close","5","0","All",,,"False","T","EveryTick"))</f>
        <v>#N/A</v>
      </c>
      <c r="J26" s="53" t="e">
        <f ca="1">IF($D26=0,NA(),RTD("cqg.rtd",,"StudyData", "Close("&amp;$J$2&amp;") When Barix("&amp;$J$2&amp;",reference:=StartOfSession)="&amp;$A26&amp;"", "Bar", "", "Close","5","0","All",,,"False","T","EveryTick"))</f>
        <v>#N/A</v>
      </c>
      <c r="K26" s="53" t="e">
        <f ca="1">IF($D26=0,NA(),RTD("cqg.rtd",,"StudyData", "Close("&amp;$K$2&amp;") When Barix("&amp;$K$2&amp;",reference:=StartOfSession)="&amp;$A26&amp;"", "Bar", "", "Close","5","0","All",,,"False","T","EveryTick"))</f>
        <v>#N/A</v>
      </c>
      <c r="L26" s="53" t="e">
        <f ca="1">IF($D26=0,NA(),RTD("cqg.rtd",,"StudyData", "Close("&amp;$L$2&amp;") When Barix("&amp;$L$2&amp;",reference:=StartOfSession)="&amp;$A26&amp;"", "Bar", "", "Close","5","0","All",,,"False","T","EveryTick"))</f>
        <v>#N/A</v>
      </c>
      <c r="M26" s="53" t="e">
        <f ca="1">IF($D26=0,NA(),RTD("cqg.rtd",,"StudyData", "Close("&amp;$M$2&amp;") When Barix("&amp;$M$2&amp;",reference:=StartOfSession)="&amp;$A26&amp;"", "Bar", "", "Close","5","0","All",,,"False","T","EveryTick"))</f>
        <v>#N/A</v>
      </c>
      <c r="N26" s="53" t="e">
        <f ca="1">IF($D26=0,NA(),RTD("cqg.rtd",,"StudyData", "Close("&amp;$N$2&amp;") When Barix("&amp;$N$2&amp;",reference:=StartOfSession)="&amp;$A26&amp;"", "Bar", "", "Close","5","0","All",,,"False","T","EveryTick"))</f>
        <v>#N/A</v>
      </c>
      <c r="O26" s="53" t="e">
        <f ca="1">IF($D26=0,NA(),RTD("cqg.rtd",,"StudyData", "Close("&amp;$O$2&amp;") When Barix("&amp;$O$2&amp;",reference:=StartOfSession)="&amp;$A26&amp;"", "Bar", "", "Close","5","0","All",,,"False","T","EveryTick"))</f>
        <v>#N/A</v>
      </c>
      <c r="P26" s="53" t="e">
        <f ca="1">IF($D26=0,NA(),RTD("cqg.rtd",,"StudyData", "Close("&amp;$P$2&amp;") When Barix("&amp;$P$2&amp;",reference:=StartOfSession)="&amp;$A26&amp;"", "Bar", "", "Close","5","0","All",,,"False","T","EveryTick"))</f>
        <v>#N/A</v>
      </c>
      <c r="Q26" s="53" t="e">
        <f ca="1">IF($D26=0,NA(),RTD("cqg.rtd",,"StudyData", "Close("&amp;$Q$2&amp;") When Barix("&amp;$Q$2&amp;",reference:=StartOfSession)="&amp;$A26&amp;"", "Bar", "", "Close","5","0","All",,,"False","T","EveryTick"))</f>
        <v>#N/A</v>
      </c>
      <c r="R26" s="53" t="e">
        <f ca="1">IF($D26=0,NA(),RTD("cqg.rtd",,"StudyData", "Close("&amp;$R$2&amp;") When Barix("&amp;$R$2&amp;",reference:=StartOfSession)="&amp;$A26&amp;"", "Bar", "", "Close","5","0","All",,,"False","T","EveryTick"))</f>
        <v>#N/A</v>
      </c>
      <c r="S26" s="53" t="e">
        <f ca="1">IF($D26=0,NA(),RTD("cqg.rtd",,"StudyData", "Close("&amp;$S$2&amp;") When Barix("&amp;$S$2&amp;",reference:=StartOfSession)="&amp;$A26&amp;"", "Bar", "", "Close","5","0","All",,,"False","T","EveryTick"))</f>
        <v>#N/A</v>
      </c>
      <c r="T26" s="53" t="e">
        <f ca="1">IF($D26=0,NA(),RTD("cqg.rtd",,"StudyData", "Close("&amp;$T$2&amp;") When Barix("&amp;$T$2&amp;",reference:=StartOfSession)="&amp;$A26&amp;"", "Bar", "", "Close","5","0","All",,,"False","T","EveryTick"))</f>
        <v>#N/A</v>
      </c>
      <c r="U26" s="53" t="e">
        <f ca="1">IF($D26=0,NA(),RTD("cqg.rtd",,"StudyData", "Close("&amp;$U$2&amp;") When Barix("&amp;$U$2&amp;",reference:=StartOfSession)="&amp;$A26&amp;"", "Bar", "", "Close","5","0","All",,,"False","T","EveryTick"))</f>
        <v>#N/A</v>
      </c>
      <c r="V26" s="53" t="e">
        <f ca="1">IF($D26=0,NA(),RTD("cqg.rtd",,"StudyData", "Close("&amp;$V$2&amp;") When Barix("&amp;$V$2&amp;",reference:=StartOfSession)="&amp;$A26&amp;"", "Bar", "", "Close","5","0","All",,,"False","T","EveryTick"))</f>
        <v>#N/A</v>
      </c>
      <c r="W26" s="53" t="e">
        <f ca="1">IF($D26=0,NA(),RTD("cqg.rtd",,"StudyData", "Close("&amp;$W$2&amp;") When Barix("&amp;$W$2&amp;",reference:=StartOfSession)="&amp;$A26&amp;"", "Bar", "", "Close","5","0","All",,,"False","T","EveryTick"))</f>
        <v>#N/A</v>
      </c>
      <c r="X26" s="53" t="e">
        <f ca="1">IF($D26=0,NA(),RTD("cqg.rtd",,"StudyData", "Close("&amp;$X$2&amp;") When Barix("&amp;$X$2&amp;",reference:=StartOfSession)="&amp;$A26&amp;"", "Bar", "", "Close","5","0","All",,,"False","T","EveryTick"))</f>
        <v>#N/A</v>
      </c>
      <c r="Y26" s="53" t="e">
        <f ca="1">IF($D26=0,NA(),RTD("cqg.rtd",,"StudyData", "Close("&amp;$Y$2&amp;") When Barix("&amp;$Y$2&amp;",reference:=StartOfSession)="&amp;$A26&amp;"", "Bar", "", "Close","5","0","All",,,"False","T","EveryTick"))</f>
        <v>#N/A</v>
      </c>
      <c r="Z26" s="53" t="e">
        <f ca="1">IF($D26=0,NA(),RTD("cqg.rtd",,"StudyData", "Close("&amp;$Z$2&amp;") When Barix("&amp;$Z$2&amp;",reference:=StartOfSession)="&amp;$A26&amp;"", "Bar", "", "Close","5","0","All",,,"False","T","EveryTick"))</f>
        <v>#N/A</v>
      </c>
      <c r="AA26" s="53" t="e">
        <f ca="1">IF($D26=0,NA(),RTD("cqg.rtd",,"StudyData", "Close("&amp;$AA$2&amp;") When Barix("&amp;$AA$2&amp;",reference:=StartOfSession)="&amp;$A26&amp;"", "Bar", "", "Close","5","0","All",,,"False","T","EveryTick"))</f>
        <v>#N/A</v>
      </c>
      <c r="AB26" s="53" t="e">
        <f ca="1">IF($D26=0,NA(),RTD("cqg.rtd",,"StudyData", "Close("&amp;$AB$2&amp;") When Barix("&amp;$AB$2&amp;",reference:=StartOfSession)="&amp;$A26&amp;"", "Bar", "", "Close","5","0","All",,,"False","T","EveryTick"))</f>
        <v>#N/A</v>
      </c>
      <c r="AC26" s="53" t="e">
        <f ca="1">IF($D26=0,NA(),RTD("cqg.rtd",,"StudyData", "Close("&amp;$AC$2&amp;") When Barix("&amp;$AC$2&amp;",reference:=StartOfSession)="&amp;$A26&amp;"", "Bar", "", "Close","5","0","All",,,"False","T","EveryTick"))</f>
        <v>#N/A</v>
      </c>
      <c r="AD26" s="53" t="e">
        <f ca="1">IF($D26=0,NA(),RTD("cqg.rtd",,"StudyData", "Close("&amp;$AD$2&amp;") When Barix("&amp;$AD$2&amp;",reference:=StartOfSession)="&amp;$A26&amp;"", "Bar", "", "Close","5","0","All",,,"False","T","EveryTick"))</f>
        <v>#N/A</v>
      </c>
      <c r="AE26" s="53" t="e">
        <f ca="1">IF($D26=0,NA(),RTD("cqg.rtd",,"StudyData", "Close("&amp;$AE$2&amp;") When Barix("&amp;$AE$2&amp;",reference:=StartOfSession)="&amp;$A26&amp;"", "Bar", "", "Close","5","0","All",,,"False","T","EveryTick"))</f>
        <v>#N/A</v>
      </c>
      <c r="AF26" s="53" t="e">
        <f ca="1">IF($D26=0,NA(),RTD("cqg.rtd",,"StudyData", "Close("&amp;$AF$2&amp;") When Barix("&amp;$AF$2&amp;",reference:=StartOfSession)="&amp;$A26&amp;"", "Bar", "", "Close","5","0","All",,,"False","T","EveryTick"))</f>
        <v>#N/A</v>
      </c>
      <c r="AG26" s="53" t="e">
        <f ca="1">IF($D26=0,NA(),RTD("cqg.rtd",,"StudyData", "Close("&amp;$AG$2&amp;") When Barix("&amp;$AG$2&amp;",reference:=StartOfSession)="&amp;$A26&amp;"", "Bar", "", "Close","5","0","All",,,"False","T","EveryTick"))</f>
        <v>#N/A</v>
      </c>
      <c r="AH26" s="53" t="e">
        <f ca="1">IF($D26=0,NA(),RTD("cqg.rtd",,"StudyData", "Close("&amp;$AH$2&amp;") When Barix("&amp;$AH$2&amp;",reference:=StartOfSession)="&amp;$A26&amp;"", "Bar", "", "Close","5","0","All",,,"False","T","EveryTick"))</f>
        <v>#N/A</v>
      </c>
      <c r="AI26" s="53" t="e">
        <f ca="1">IF($D26=0,NA(),RTD("cqg.rtd",,"StudyData", "Close("&amp;$AI$2&amp;") When Barix("&amp;$AI$2&amp;",reference:=StartOfSession)="&amp;$A26&amp;"", "Bar", "", "Close","5","0","All",,,"False","T","EveryTick"))</f>
        <v>#N/A</v>
      </c>
      <c r="AJ26" s="53" t="e">
        <f ca="1">IF($D26=0,NA(),RTD("cqg.rtd",,"StudyData", "Close("&amp;$AJ$2&amp;") When Barix("&amp;$AJ$2&amp;",reference:=StartOfSession)="&amp;$A26&amp;"", "Bar", "", "Close","5","0","All",,,"False","T","EveryTick"))</f>
        <v>#N/A</v>
      </c>
      <c r="AK26" s="53" t="e">
        <f ca="1">IF($D26=0,NA(),RTD("cqg.rtd",,"StudyData", "Close("&amp;$AK$2&amp;") When Barix("&amp;$AK$2&amp;",reference:=StartOfSession)="&amp;$A26&amp;"", "Bar", "", "Close","5","0","All",,,"False","T","EveryTick"))</f>
        <v>#N/A</v>
      </c>
      <c r="AL26" s="53" t="e">
        <f ca="1">IF($D26=0,NA(),RTD("cqg.rtd",,"StudyData", "Close("&amp;$AL$2&amp;") When Barix("&amp;$AL$2&amp;",reference:=StartOfSession)="&amp;$A26&amp;"", "Bar", "", "Close","5","0","All",,,"False","T","EveryTick"))</f>
        <v>#N/A</v>
      </c>
      <c r="AM26" s="53" t="e">
        <f ca="1">IF($D26=0,NA(),RTD("cqg.rtd",,"StudyData", "Close("&amp;$AM$2&amp;") When Barix("&amp;$AM$2&amp;",reference:=StartOfSession)="&amp;$A26&amp;"", "Bar", "", "Close","5","0","All",,,"False","T","EveryTick"))</f>
        <v>#N/A</v>
      </c>
      <c r="AN26" s="53" t="e">
        <f ca="1">IF($D26=0,NA(),RTD("cqg.rtd",,"StudyData", "Close("&amp;$AN$2&amp;") When Barix("&amp;$AN$2&amp;",reference:=StartOfSession)="&amp;$A26&amp;"", "Bar", "", "Close","5","0","All",,,"False","T","EveryTick"))</f>
        <v>#N/A</v>
      </c>
      <c r="AO26" s="53" t="e">
        <f ca="1">IF($D26=0,NA(),RTD("cqg.rtd",,"StudyData", "Close("&amp;$AO$2&amp;") When Barix("&amp;$AO$2&amp;",reference:=StartOfSession)="&amp;$A26&amp;"", "Bar", "", "Close","5","0","All",,,"False","T","EveryTick"))</f>
        <v>#N/A</v>
      </c>
      <c r="AP26" s="53" t="e">
        <f ca="1">IF($D26=0,NA(),RTD("cqg.rtd",,"StudyData", "Close("&amp;$AP$2&amp;") When Barix("&amp;$AP$2&amp;",reference:=StartOfSession)="&amp;$A26&amp;"", "Bar", "", "Close","5","0","All",,,"False","T","EveryTick"))</f>
        <v>#N/A</v>
      </c>
    </row>
    <row r="27" spans="1:42" x14ac:dyDescent="0.3">
      <c r="A27" s="50">
        <f t="shared" si="1"/>
        <v>23</v>
      </c>
      <c r="B27" s="54" t="e">
        <f ca="1">IF(D27=0,NA(),RTD("cqg.rtd",,"StudyData", "Close("&amp;$B$2&amp;") When Barix("&amp;$B$2&amp;",reference:=StartOfSession)="&amp;A27&amp;"", "Bar", "", "Close","5","0","All",,,"False","T","EveryTick"))</f>
        <v>#N/A</v>
      </c>
      <c r="C27" s="55">
        <v>0.43402777777777773</v>
      </c>
      <c r="D27" s="50">
        <f t="shared" ca="1" si="0"/>
        <v>0</v>
      </c>
      <c r="F27" s="53" t="e">
        <f ca="1">IF(D27=0,NA(),RTD("cqg.rtd",,"StudyData", "Close("&amp;$F$2&amp;") When Barix("&amp;$F$2&amp;",reference:=StartOfSession)="&amp;A27&amp;"", "Bar", "", "Close","5","0","All",,,"False","T","EveryTick"))</f>
        <v>#N/A</v>
      </c>
      <c r="G27" s="53" t="e">
        <f ca="1">IF(D27=0,NA(),RTD("cqg.rtd",,"StudyData", "Close("&amp;$G$2&amp;") When Barix("&amp;$G$2&amp;",reference:=StartOfSession)="&amp;A27&amp;"", "Bar", "", "Close","5","0","All",,,"False","T","EveryTick"))</f>
        <v>#N/A</v>
      </c>
      <c r="H27" s="53" t="e">
        <f ca="1">IF(D27=0,NA(),RTD("cqg.rtd",,"StudyData", "Close("&amp;$H$2&amp;") When Barix("&amp;$H$2&amp;",reference:=StartOfSession)="&amp;A27&amp;"", "Bar", "", "Close","5","0","All",,,"False","T","EveryTick"))</f>
        <v>#N/A</v>
      </c>
      <c r="I27" s="53" t="e">
        <f ca="1">IF($D27=0,NA(),RTD("cqg.rtd",,"StudyData", "Close("&amp;$I$2&amp;") When Barix("&amp;$I$2&amp;",reference:=StartOfSession)="&amp;$A27&amp;"", "Bar", "", "Close","5","0","All",,,"False","T","EveryTick"))</f>
        <v>#N/A</v>
      </c>
      <c r="J27" s="53" t="e">
        <f ca="1">IF($D27=0,NA(),RTD("cqg.rtd",,"StudyData", "Close("&amp;$J$2&amp;") When Barix("&amp;$J$2&amp;",reference:=StartOfSession)="&amp;$A27&amp;"", "Bar", "", "Close","5","0","All",,,"False","T","EveryTick"))</f>
        <v>#N/A</v>
      </c>
      <c r="K27" s="53" t="e">
        <f ca="1">IF($D27=0,NA(),RTD("cqg.rtd",,"StudyData", "Close("&amp;$K$2&amp;") When Barix("&amp;$K$2&amp;",reference:=StartOfSession)="&amp;$A27&amp;"", "Bar", "", "Close","5","0","All",,,"False","T","EveryTick"))</f>
        <v>#N/A</v>
      </c>
      <c r="L27" s="53" t="e">
        <f ca="1">IF($D27=0,NA(),RTD("cqg.rtd",,"StudyData", "Close("&amp;$L$2&amp;") When Barix("&amp;$L$2&amp;",reference:=StartOfSession)="&amp;$A27&amp;"", "Bar", "", "Close","5","0","All",,,"False","T","EveryTick"))</f>
        <v>#N/A</v>
      </c>
      <c r="M27" s="53" t="e">
        <f ca="1">IF($D27=0,NA(),RTD("cqg.rtd",,"StudyData", "Close("&amp;$M$2&amp;") When Barix("&amp;$M$2&amp;",reference:=StartOfSession)="&amp;$A27&amp;"", "Bar", "", "Close","5","0","All",,,"False","T","EveryTick"))</f>
        <v>#N/A</v>
      </c>
      <c r="N27" s="53" t="e">
        <f ca="1">IF($D27=0,NA(),RTD("cqg.rtd",,"StudyData", "Close("&amp;$N$2&amp;") When Barix("&amp;$N$2&amp;",reference:=StartOfSession)="&amp;$A27&amp;"", "Bar", "", "Close","5","0","All",,,"False","T","EveryTick"))</f>
        <v>#N/A</v>
      </c>
      <c r="O27" s="53" t="e">
        <f ca="1">IF($D27=0,NA(),RTD("cqg.rtd",,"StudyData", "Close("&amp;$O$2&amp;") When Barix("&amp;$O$2&amp;",reference:=StartOfSession)="&amp;$A27&amp;"", "Bar", "", "Close","5","0","All",,,"False","T","EveryTick"))</f>
        <v>#N/A</v>
      </c>
      <c r="P27" s="53" t="e">
        <f ca="1">IF($D27=0,NA(),RTD("cqg.rtd",,"StudyData", "Close("&amp;$P$2&amp;") When Barix("&amp;$P$2&amp;",reference:=StartOfSession)="&amp;$A27&amp;"", "Bar", "", "Close","5","0","All",,,"False","T","EveryTick"))</f>
        <v>#N/A</v>
      </c>
      <c r="Q27" s="53" t="e">
        <f ca="1">IF($D27=0,NA(),RTD("cqg.rtd",,"StudyData", "Close("&amp;$Q$2&amp;") When Barix("&amp;$Q$2&amp;",reference:=StartOfSession)="&amp;$A27&amp;"", "Bar", "", "Close","5","0","All",,,"False","T","EveryTick"))</f>
        <v>#N/A</v>
      </c>
      <c r="R27" s="53" t="e">
        <f ca="1">IF($D27=0,NA(),RTD("cqg.rtd",,"StudyData", "Close("&amp;$R$2&amp;") When Barix("&amp;$R$2&amp;",reference:=StartOfSession)="&amp;$A27&amp;"", "Bar", "", "Close","5","0","All",,,"False","T","EveryTick"))</f>
        <v>#N/A</v>
      </c>
      <c r="S27" s="53" t="e">
        <f ca="1">IF($D27=0,NA(),RTD("cqg.rtd",,"StudyData", "Close("&amp;$S$2&amp;") When Barix("&amp;$S$2&amp;",reference:=StartOfSession)="&amp;$A27&amp;"", "Bar", "", "Close","5","0","All",,,"False","T","EveryTick"))</f>
        <v>#N/A</v>
      </c>
      <c r="T27" s="53" t="e">
        <f ca="1">IF($D27=0,NA(),RTD("cqg.rtd",,"StudyData", "Close("&amp;$T$2&amp;") When Barix("&amp;$T$2&amp;",reference:=StartOfSession)="&amp;$A27&amp;"", "Bar", "", "Close","5","0","All",,,"False","T","EveryTick"))</f>
        <v>#N/A</v>
      </c>
      <c r="U27" s="53" t="e">
        <f ca="1">IF($D27=0,NA(),RTD("cqg.rtd",,"StudyData", "Close("&amp;$U$2&amp;") When Barix("&amp;$U$2&amp;",reference:=StartOfSession)="&amp;$A27&amp;"", "Bar", "", "Close","5","0","All",,,"False","T","EveryTick"))</f>
        <v>#N/A</v>
      </c>
      <c r="V27" s="53" t="e">
        <f ca="1">IF($D27=0,NA(),RTD("cqg.rtd",,"StudyData", "Close("&amp;$V$2&amp;") When Barix("&amp;$V$2&amp;",reference:=StartOfSession)="&amp;$A27&amp;"", "Bar", "", "Close","5","0","All",,,"False","T","EveryTick"))</f>
        <v>#N/A</v>
      </c>
      <c r="W27" s="53" t="e">
        <f ca="1">IF($D27=0,NA(),RTD("cqg.rtd",,"StudyData", "Close("&amp;$W$2&amp;") When Barix("&amp;$W$2&amp;",reference:=StartOfSession)="&amp;$A27&amp;"", "Bar", "", "Close","5","0","All",,,"False","T","EveryTick"))</f>
        <v>#N/A</v>
      </c>
      <c r="X27" s="53" t="e">
        <f ca="1">IF($D27=0,NA(),RTD("cqg.rtd",,"StudyData", "Close("&amp;$X$2&amp;") When Barix("&amp;$X$2&amp;",reference:=StartOfSession)="&amp;$A27&amp;"", "Bar", "", "Close","5","0","All",,,"False","T","EveryTick"))</f>
        <v>#N/A</v>
      </c>
      <c r="Y27" s="53" t="e">
        <f ca="1">IF($D27=0,NA(),RTD("cqg.rtd",,"StudyData", "Close("&amp;$Y$2&amp;") When Barix("&amp;$Y$2&amp;",reference:=StartOfSession)="&amp;$A27&amp;"", "Bar", "", "Close","5","0","All",,,"False","T","EveryTick"))</f>
        <v>#N/A</v>
      </c>
      <c r="Z27" s="53" t="e">
        <f ca="1">IF($D27=0,NA(),RTD("cqg.rtd",,"StudyData", "Close("&amp;$Z$2&amp;") When Barix("&amp;$Z$2&amp;",reference:=StartOfSession)="&amp;$A27&amp;"", "Bar", "", "Close","5","0","All",,,"False","T","EveryTick"))</f>
        <v>#N/A</v>
      </c>
      <c r="AA27" s="53" t="e">
        <f ca="1">IF($D27=0,NA(),RTD("cqg.rtd",,"StudyData", "Close("&amp;$AA$2&amp;") When Barix("&amp;$AA$2&amp;",reference:=StartOfSession)="&amp;$A27&amp;"", "Bar", "", "Close","5","0","All",,,"False","T","EveryTick"))</f>
        <v>#N/A</v>
      </c>
      <c r="AB27" s="53" t="e">
        <f ca="1">IF($D27=0,NA(),RTD("cqg.rtd",,"StudyData", "Close("&amp;$AB$2&amp;") When Barix("&amp;$AB$2&amp;",reference:=StartOfSession)="&amp;$A27&amp;"", "Bar", "", "Close","5","0","All",,,"False","T","EveryTick"))</f>
        <v>#N/A</v>
      </c>
      <c r="AC27" s="53" t="e">
        <f ca="1">IF($D27=0,NA(),RTD("cqg.rtd",,"StudyData", "Close("&amp;$AC$2&amp;") When Barix("&amp;$AC$2&amp;",reference:=StartOfSession)="&amp;$A27&amp;"", "Bar", "", "Close","5","0","All",,,"False","T","EveryTick"))</f>
        <v>#N/A</v>
      </c>
      <c r="AD27" s="53" t="e">
        <f ca="1">IF($D27=0,NA(),RTD("cqg.rtd",,"StudyData", "Close("&amp;$AD$2&amp;") When Barix("&amp;$AD$2&amp;",reference:=StartOfSession)="&amp;$A27&amp;"", "Bar", "", "Close","5","0","All",,,"False","T","EveryTick"))</f>
        <v>#N/A</v>
      </c>
      <c r="AE27" s="53" t="e">
        <f ca="1">IF($D27=0,NA(),RTD("cqg.rtd",,"StudyData", "Close("&amp;$AE$2&amp;") When Barix("&amp;$AE$2&amp;",reference:=StartOfSession)="&amp;$A27&amp;"", "Bar", "", "Close","5","0","All",,,"False","T","EveryTick"))</f>
        <v>#N/A</v>
      </c>
      <c r="AF27" s="53" t="e">
        <f ca="1">IF($D27=0,NA(),RTD("cqg.rtd",,"StudyData", "Close("&amp;$AF$2&amp;") When Barix("&amp;$AF$2&amp;",reference:=StartOfSession)="&amp;$A27&amp;"", "Bar", "", "Close","5","0","All",,,"False","T","EveryTick"))</f>
        <v>#N/A</v>
      </c>
      <c r="AG27" s="53" t="e">
        <f ca="1">IF($D27=0,NA(),RTD("cqg.rtd",,"StudyData", "Close("&amp;$AG$2&amp;") When Barix("&amp;$AG$2&amp;",reference:=StartOfSession)="&amp;$A27&amp;"", "Bar", "", "Close","5","0","All",,,"False","T","EveryTick"))</f>
        <v>#N/A</v>
      </c>
      <c r="AH27" s="53" t="e">
        <f ca="1">IF($D27=0,NA(),RTD("cqg.rtd",,"StudyData", "Close("&amp;$AH$2&amp;") When Barix("&amp;$AH$2&amp;",reference:=StartOfSession)="&amp;$A27&amp;"", "Bar", "", "Close","5","0","All",,,"False","T","EveryTick"))</f>
        <v>#N/A</v>
      </c>
      <c r="AI27" s="53" t="e">
        <f ca="1">IF($D27=0,NA(),RTD("cqg.rtd",,"StudyData", "Close("&amp;$AI$2&amp;") When Barix("&amp;$AI$2&amp;",reference:=StartOfSession)="&amp;$A27&amp;"", "Bar", "", "Close","5","0","All",,,"False","T","EveryTick"))</f>
        <v>#N/A</v>
      </c>
      <c r="AJ27" s="53" t="e">
        <f ca="1">IF($D27=0,NA(),RTD("cqg.rtd",,"StudyData", "Close("&amp;$AJ$2&amp;") When Barix("&amp;$AJ$2&amp;",reference:=StartOfSession)="&amp;$A27&amp;"", "Bar", "", "Close","5","0","All",,,"False","T","EveryTick"))</f>
        <v>#N/A</v>
      </c>
      <c r="AK27" s="53" t="e">
        <f ca="1">IF($D27=0,NA(),RTD("cqg.rtd",,"StudyData", "Close("&amp;$AK$2&amp;") When Barix("&amp;$AK$2&amp;",reference:=StartOfSession)="&amp;$A27&amp;"", "Bar", "", "Close","5","0","All",,,"False","T","EveryTick"))</f>
        <v>#N/A</v>
      </c>
      <c r="AL27" s="53" t="e">
        <f ca="1">IF($D27=0,NA(),RTD("cqg.rtd",,"StudyData", "Close("&amp;$AL$2&amp;") When Barix("&amp;$AL$2&amp;",reference:=StartOfSession)="&amp;$A27&amp;"", "Bar", "", "Close","5","0","All",,,"False","T","EveryTick"))</f>
        <v>#N/A</v>
      </c>
      <c r="AM27" s="53" t="e">
        <f ca="1">IF($D27=0,NA(),RTD("cqg.rtd",,"StudyData", "Close("&amp;$AM$2&amp;") When Barix("&amp;$AM$2&amp;",reference:=StartOfSession)="&amp;$A27&amp;"", "Bar", "", "Close","5","0","All",,,"False","T","EveryTick"))</f>
        <v>#N/A</v>
      </c>
      <c r="AN27" s="53" t="e">
        <f ca="1">IF($D27=0,NA(),RTD("cqg.rtd",,"StudyData", "Close("&amp;$AN$2&amp;") When Barix("&amp;$AN$2&amp;",reference:=StartOfSession)="&amp;$A27&amp;"", "Bar", "", "Close","5","0","All",,,"False","T","EveryTick"))</f>
        <v>#N/A</v>
      </c>
      <c r="AO27" s="53" t="e">
        <f ca="1">IF($D27=0,NA(),RTD("cqg.rtd",,"StudyData", "Close("&amp;$AO$2&amp;") When Barix("&amp;$AO$2&amp;",reference:=StartOfSession)="&amp;$A27&amp;"", "Bar", "", "Close","5","0","All",,,"False","T","EveryTick"))</f>
        <v>#N/A</v>
      </c>
      <c r="AP27" s="53" t="e">
        <f ca="1">IF($D27=0,NA(),RTD("cqg.rtd",,"StudyData", "Close("&amp;$AP$2&amp;") When Barix("&amp;$AP$2&amp;",reference:=StartOfSession)="&amp;$A27&amp;"", "Bar", "", "Close","5","0","All",,,"False","T","EveryTick"))</f>
        <v>#N/A</v>
      </c>
    </row>
    <row r="28" spans="1:42" x14ac:dyDescent="0.3">
      <c r="A28" s="50">
        <f t="shared" si="1"/>
        <v>24</v>
      </c>
      <c r="B28" s="54" t="e">
        <f ca="1">IF(D28=0,NA(),RTD("cqg.rtd",,"StudyData", "Close("&amp;$B$2&amp;") When Barix("&amp;$B$2&amp;",reference:=StartOfSession)="&amp;A28&amp;"", "Bar", "", "Close","5","0","All",,,"False","T","EveryTick"))</f>
        <v>#N/A</v>
      </c>
      <c r="C28" s="55">
        <v>0.4375</v>
      </c>
      <c r="D28" s="50">
        <f t="shared" ca="1" si="0"/>
        <v>0</v>
      </c>
      <c r="F28" s="53" t="e">
        <f ca="1">IF(D28=0,NA(),RTD("cqg.rtd",,"StudyData", "Close("&amp;$F$2&amp;") When Barix("&amp;$F$2&amp;",reference:=StartOfSession)="&amp;A28&amp;"", "Bar", "", "Close","5","0","All",,,"False","T","EveryTick"))</f>
        <v>#N/A</v>
      </c>
      <c r="G28" s="53" t="e">
        <f ca="1">IF(D28=0,NA(),RTD("cqg.rtd",,"StudyData", "Close("&amp;$G$2&amp;") When Barix("&amp;$G$2&amp;",reference:=StartOfSession)="&amp;A28&amp;"", "Bar", "", "Close","5","0","All",,,"False","T","EveryTick"))</f>
        <v>#N/A</v>
      </c>
      <c r="H28" s="53" t="e">
        <f ca="1">IF(D28=0,NA(),RTD("cqg.rtd",,"StudyData", "Close("&amp;$H$2&amp;") When Barix("&amp;$H$2&amp;",reference:=StartOfSession)="&amp;A28&amp;"", "Bar", "", "Close","5","0","All",,,"False","T","EveryTick"))</f>
        <v>#N/A</v>
      </c>
      <c r="I28" s="53" t="e">
        <f ca="1">IF($D28=0,NA(),RTD("cqg.rtd",,"StudyData", "Close("&amp;$I$2&amp;") When Barix("&amp;$I$2&amp;",reference:=StartOfSession)="&amp;$A28&amp;"", "Bar", "", "Close","5","0","All",,,"False","T","EveryTick"))</f>
        <v>#N/A</v>
      </c>
      <c r="J28" s="53" t="e">
        <f ca="1">IF($D28=0,NA(),RTD("cqg.rtd",,"StudyData", "Close("&amp;$J$2&amp;") When Barix("&amp;$J$2&amp;",reference:=StartOfSession)="&amp;$A28&amp;"", "Bar", "", "Close","5","0","All",,,"False","T","EveryTick"))</f>
        <v>#N/A</v>
      </c>
      <c r="K28" s="53" t="e">
        <f ca="1">IF($D28=0,NA(),RTD("cqg.rtd",,"StudyData", "Close("&amp;$K$2&amp;") When Barix("&amp;$K$2&amp;",reference:=StartOfSession)="&amp;$A28&amp;"", "Bar", "", "Close","5","0","All",,,"False","T","EveryTick"))</f>
        <v>#N/A</v>
      </c>
      <c r="L28" s="53" t="e">
        <f ca="1">IF($D28=0,NA(),RTD("cqg.rtd",,"StudyData", "Close("&amp;$L$2&amp;") When Barix("&amp;$L$2&amp;",reference:=StartOfSession)="&amp;$A28&amp;"", "Bar", "", "Close","5","0","All",,,"False","T","EveryTick"))</f>
        <v>#N/A</v>
      </c>
      <c r="M28" s="53" t="e">
        <f ca="1">IF($D28=0,NA(),RTD("cqg.rtd",,"StudyData", "Close("&amp;$M$2&amp;") When Barix("&amp;$M$2&amp;",reference:=StartOfSession)="&amp;$A28&amp;"", "Bar", "", "Close","5","0","All",,,"False","T","EveryTick"))</f>
        <v>#N/A</v>
      </c>
      <c r="N28" s="53" t="e">
        <f ca="1">IF($D28=0,NA(),RTD("cqg.rtd",,"StudyData", "Close("&amp;$N$2&amp;") When Barix("&amp;$N$2&amp;",reference:=StartOfSession)="&amp;$A28&amp;"", "Bar", "", "Close","5","0","All",,,"False","T","EveryTick"))</f>
        <v>#N/A</v>
      </c>
      <c r="O28" s="53" t="e">
        <f ca="1">IF($D28=0,NA(),RTD("cqg.rtd",,"StudyData", "Close("&amp;$O$2&amp;") When Barix("&amp;$O$2&amp;",reference:=StartOfSession)="&amp;$A28&amp;"", "Bar", "", "Close","5","0","All",,,"False","T","EveryTick"))</f>
        <v>#N/A</v>
      </c>
      <c r="P28" s="53" t="e">
        <f ca="1">IF($D28=0,NA(),RTD("cqg.rtd",,"StudyData", "Close("&amp;$P$2&amp;") When Barix("&amp;$P$2&amp;",reference:=StartOfSession)="&amp;$A28&amp;"", "Bar", "", "Close","5","0","All",,,"False","T","EveryTick"))</f>
        <v>#N/A</v>
      </c>
      <c r="Q28" s="53" t="e">
        <f ca="1">IF($D28=0,NA(),RTD("cqg.rtd",,"StudyData", "Close("&amp;$Q$2&amp;") When Barix("&amp;$Q$2&amp;",reference:=StartOfSession)="&amp;$A28&amp;"", "Bar", "", "Close","5","0","All",,,"False","T","EveryTick"))</f>
        <v>#N/A</v>
      </c>
      <c r="R28" s="53" t="e">
        <f ca="1">IF($D28=0,NA(),RTD("cqg.rtd",,"StudyData", "Close("&amp;$R$2&amp;") When Barix("&amp;$R$2&amp;",reference:=StartOfSession)="&amp;$A28&amp;"", "Bar", "", "Close","5","0","All",,,"False","T","EveryTick"))</f>
        <v>#N/A</v>
      </c>
      <c r="S28" s="53" t="e">
        <f ca="1">IF($D28=0,NA(),RTD("cqg.rtd",,"StudyData", "Close("&amp;$S$2&amp;") When Barix("&amp;$S$2&amp;",reference:=StartOfSession)="&amp;$A28&amp;"", "Bar", "", "Close","5","0","All",,,"False","T","EveryTick"))</f>
        <v>#N/A</v>
      </c>
      <c r="T28" s="53" t="e">
        <f ca="1">IF($D28=0,NA(),RTD("cqg.rtd",,"StudyData", "Close("&amp;$T$2&amp;") When Barix("&amp;$T$2&amp;",reference:=StartOfSession)="&amp;$A28&amp;"", "Bar", "", "Close","5","0","All",,,"False","T","EveryTick"))</f>
        <v>#N/A</v>
      </c>
      <c r="U28" s="53" t="e">
        <f ca="1">IF($D28=0,NA(),RTD("cqg.rtd",,"StudyData", "Close("&amp;$U$2&amp;") When Barix("&amp;$U$2&amp;",reference:=StartOfSession)="&amp;$A28&amp;"", "Bar", "", "Close","5","0","All",,,"False","T","EveryTick"))</f>
        <v>#N/A</v>
      </c>
      <c r="V28" s="53" t="e">
        <f ca="1">IF($D28=0,NA(),RTD("cqg.rtd",,"StudyData", "Close("&amp;$V$2&amp;") When Barix("&amp;$V$2&amp;",reference:=StartOfSession)="&amp;$A28&amp;"", "Bar", "", "Close","5","0","All",,,"False","T","EveryTick"))</f>
        <v>#N/A</v>
      </c>
      <c r="W28" s="53" t="e">
        <f ca="1">IF($D28=0,NA(),RTD("cqg.rtd",,"StudyData", "Close("&amp;$W$2&amp;") When Barix("&amp;$W$2&amp;",reference:=StartOfSession)="&amp;$A28&amp;"", "Bar", "", "Close","5","0","All",,,"False","T","EveryTick"))</f>
        <v>#N/A</v>
      </c>
      <c r="X28" s="53" t="e">
        <f ca="1">IF($D28=0,NA(),RTD("cqg.rtd",,"StudyData", "Close("&amp;$X$2&amp;") When Barix("&amp;$X$2&amp;",reference:=StartOfSession)="&amp;$A28&amp;"", "Bar", "", "Close","5","0","All",,,"False","T","EveryTick"))</f>
        <v>#N/A</v>
      </c>
      <c r="Y28" s="53" t="e">
        <f ca="1">IF($D28=0,NA(),RTD("cqg.rtd",,"StudyData", "Close("&amp;$Y$2&amp;") When Barix("&amp;$Y$2&amp;",reference:=StartOfSession)="&amp;$A28&amp;"", "Bar", "", "Close","5","0","All",,,"False","T","EveryTick"))</f>
        <v>#N/A</v>
      </c>
      <c r="Z28" s="53" t="e">
        <f ca="1">IF($D28=0,NA(),RTD("cqg.rtd",,"StudyData", "Close("&amp;$Z$2&amp;") When Barix("&amp;$Z$2&amp;",reference:=StartOfSession)="&amp;$A28&amp;"", "Bar", "", "Close","5","0","All",,,"False","T","EveryTick"))</f>
        <v>#N/A</v>
      </c>
      <c r="AA28" s="53" t="e">
        <f ca="1">IF($D28=0,NA(),RTD("cqg.rtd",,"StudyData", "Close("&amp;$AA$2&amp;") When Barix("&amp;$AA$2&amp;",reference:=StartOfSession)="&amp;$A28&amp;"", "Bar", "", "Close","5","0","All",,,"False","T","EveryTick"))</f>
        <v>#N/A</v>
      </c>
      <c r="AB28" s="53" t="e">
        <f ca="1">IF($D28=0,NA(),RTD("cqg.rtd",,"StudyData", "Close("&amp;$AB$2&amp;") When Barix("&amp;$AB$2&amp;",reference:=StartOfSession)="&amp;$A28&amp;"", "Bar", "", "Close","5","0","All",,,"False","T","EveryTick"))</f>
        <v>#N/A</v>
      </c>
      <c r="AC28" s="53" t="e">
        <f ca="1">IF($D28=0,NA(),RTD("cqg.rtd",,"StudyData", "Close("&amp;$AC$2&amp;") When Barix("&amp;$AC$2&amp;",reference:=StartOfSession)="&amp;$A28&amp;"", "Bar", "", "Close","5","0","All",,,"False","T","EveryTick"))</f>
        <v>#N/A</v>
      </c>
      <c r="AD28" s="53" t="e">
        <f ca="1">IF($D28=0,NA(),RTD("cqg.rtd",,"StudyData", "Close("&amp;$AD$2&amp;") When Barix("&amp;$AD$2&amp;",reference:=StartOfSession)="&amp;$A28&amp;"", "Bar", "", "Close","5","0","All",,,"False","T","EveryTick"))</f>
        <v>#N/A</v>
      </c>
      <c r="AE28" s="53" t="e">
        <f ca="1">IF($D28=0,NA(),RTD("cqg.rtd",,"StudyData", "Close("&amp;$AE$2&amp;") When Barix("&amp;$AE$2&amp;",reference:=StartOfSession)="&amp;$A28&amp;"", "Bar", "", "Close","5","0","All",,,"False","T","EveryTick"))</f>
        <v>#N/A</v>
      </c>
      <c r="AF28" s="53" t="e">
        <f ca="1">IF($D28=0,NA(),RTD("cqg.rtd",,"StudyData", "Close("&amp;$AF$2&amp;") When Barix("&amp;$AF$2&amp;",reference:=StartOfSession)="&amp;$A28&amp;"", "Bar", "", "Close","5","0","All",,,"False","T","EveryTick"))</f>
        <v>#N/A</v>
      </c>
      <c r="AG28" s="53" t="e">
        <f ca="1">IF($D28=0,NA(),RTD("cqg.rtd",,"StudyData", "Close("&amp;$AG$2&amp;") When Barix("&amp;$AG$2&amp;",reference:=StartOfSession)="&amp;$A28&amp;"", "Bar", "", "Close","5","0","All",,,"False","T","EveryTick"))</f>
        <v>#N/A</v>
      </c>
      <c r="AH28" s="53" t="e">
        <f ca="1">IF($D28=0,NA(),RTD("cqg.rtd",,"StudyData", "Close("&amp;$AH$2&amp;") When Barix("&amp;$AH$2&amp;",reference:=StartOfSession)="&amp;$A28&amp;"", "Bar", "", "Close","5","0","All",,,"False","T","EveryTick"))</f>
        <v>#N/A</v>
      </c>
      <c r="AI28" s="53" t="e">
        <f ca="1">IF($D28=0,NA(),RTD("cqg.rtd",,"StudyData", "Close("&amp;$AI$2&amp;") When Barix("&amp;$AI$2&amp;",reference:=StartOfSession)="&amp;$A28&amp;"", "Bar", "", "Close","5","0","All",,,"False","T","EveryTick"))</f>
        <v>#N/A</v>
      </c>
      <c r="AJ28" s="53" t="e">
        <f ca="1">IF($D28=0,NA(),RTD("cqg.rtd",,"StudyData", "Close("&amp;$AJ$2&amp;") When Barix("&amp;$AJ$2&amp;",reference:=StartOfSession)="&amp;$A28&amp;"", "Bar", "", "Close","5","0","All",,,"False","T","EveryTick"))</f>
        <v>#N/A</v>
      </c>
      <c r="AK28" s="53" t="e">
        <f ca="1">IF($D28=0,NA(),RTD("cqg.rtd",,"StudyData", "Close("&amp;$AK$2&amp;") When Barix("&amp;$AK$2&amp;",reference:=StartOfSession)="&amp;$A28&amp;"", "Bar", "", "Close","5","0","All",,,"False","T","EveryTick"))</f>
        <v>#N/A</v>
      </c>
      <c r="AL28" s="53" t="e">
        <f ca="1">IF($D28=0,NA(),RTD("cqg.rtd",,"StudyData", "Close("&amp;$AL$2&amp;") When Barix("&amp;$AL$2&amp;",reference:=StartOfSession)="&amp;$A28&amp;"", "Bar", "", "Close","5","0","All",,,"False","T","EveryTick"))</f>
        <v>#N/A</v>
      </c>
      <c r="AM28" s="53" t="e">
        <f ca="1">IF($D28=0,NA(),RTD("cqg.rtd",,"StudyData", "Close("&amp;$AM$2&amp;") When Barix("&amp;$AM$2&amp;",reference:=StartOfSession)="&amp;$A28&amp;"", "Bar", "", "Close","5","0","All",,,"False","T","EveryTick"))</f>
        <v>#N/A</v>
      </c>
      <c r="AN28" s="53" t="e">
        <f ca="1">IF($D28=0,NA(),RTD("cqg.rtd",,"StudyData", "Close("&amp;$AN$2&amp;") When Barix("&amp;$AN$2&amp;",reference:=StartOfSession)="&amp;$A28&amp;"", "Bar", "", "Close","5","0","All",,,"False","T","EveryTick"))</f>
        <v>#N/A</v>
      </c>
      <c r="AO28" s="53" t="e">
        <f ca="1">IF($D28=0,NA(),RTD("cqg.rtd",,"StudyData", "Close("&amp;$AO$2&amp;") When Barix("&amp;$AO$2&amp;",reference:=StartOfSession)="&amp;$A28&amp;"", "Bar", "", "Close","5","0","All",,,"False","T","EveryTick"))</f>
        <v>#N/A</v>
      </c>
      <c r="AP28" s="53" t="e">
        <f ca="1">IF($D28=0,NA(),RTD("cqg.rtd",,"StudyData", "Close("&amp;$AP$2&amp;") When Barix("&amp;$AP$2&amp;",reference:=StartOfSession)="&amp;$A28&amp;"", "Bar", "", "Close","5","0","All",,,"False","T","EveryTick"))</f>
        <v>#N/A</v>
      </c>
    </row>
    <row r="29" spans="1:42" x14ac:dyDescent="0.3">
      <c r="A29" s="50">
        <f t="shared" si="1"/>
        <v>25</v>
      </c>
      <c r="B29" s="54" t="e">
        <f ca="1">IF(D29=0,NA(),RTD("cqg.rtd",,"StudyData", "Close("&amp;$B$2&amp;") When Barix("&amp;$B$2&amp;",reference:=StartOfSession)="&amp;A29&amp;"", "Bar", "", "Close","5","0","All",,,"False","T","EveryTick"))</f>
        <v>#N/A</v>
      </c>
      <c r="C29" s="55">
        <v>0.44097222222222227</v>
      </c>
      <c r="D29" s="50">
        <f t="shared" ca="1" si="0"/>
        <v>0</v>
      </c>
      <c r="F29" s="53" t="e">
        <f ca="1">IF(D29=0,NA(),RTD("cqg.rtd",,"StudyData", "Close("&amp;$F$2&amp;") When Barix("&amp;$F$2&amp;",reference:=StartOfSession)="&amp;A29&amp;"", "Bar", "", "Close","5","0","All",,,"False","T","EveryTick"))</f>
        <v>#N/A</v>
      </c>
      <c r="G29" s="53" t="e">
        <f ca="1">IF(D29=0,NA(),RTD("cqg.rtd",,"StudyData", "Close("&amp;$G$2&amp;") When Barix("&amp;$G$2&amp;",reference:=StartOfSession)="&amp;A29&amp;"", "Bar", "", "Close","5","0","All",,,"False","T","EveryTick"))</f>
        <v>#N/A</v>
      </c>
      <c r="H29" s="53" t="e">
        <f ca="1">IF(D29=0,NA(),RTD("cqg.rtd",,"StudyData", "Close("&amp;$H$2&amp;") When Barix("&amp;$H$2&amp;",reference:=StartOfSession)="&amp;A29&amp;"", "Bar", "", "Close","5","0","All",,,"False","T","EveryTick"))</f>
        <v>#N/A</v>
      </c>
      <c r="I29" s="53" t="e">
        <f ca="1">IF($D29=0,NA(),RTD("cqg.rtd",,"StudyData", "Close("&amp;$I$2&amp;") When Barix("&amp;$I$2&amp;",reference:=StartOfSession)="&amp;$A29&amp;"", "Bar", "", "Close","5","0","All",,,"False","T","EveryTick"))</f>
        <v>#N/A</v>
      </c>
      <c r="J29" s="53" t="e">
        <f ca="1">IF($D29=0,NA(),RTD("cqg.rtd",,"StudyData", "Close("&amp;$J$2&amp;") When Barix("&amp;$J$2&amp;",reference:=StartOfSession)="&amp;$A29&amp;"", "Bar", "", "Close","5","0","All",,,"False","T","EveryTick"))</f>
        <v>#N/A</v>
      </c>
      <c r="K29" s="53" t="e">
        <f ca="1">IF($D29=0,NA(),RTD("cqg.rtd",,"StudyData", "Close("&amp;$K$2&amp;") When Barix("&amp;$K$2&amp;",reference:=StartOfSession)="&amp;$A29&amp;"", "Bar", "", "Close","5","0","All",,,"False","T","EveryTick"))</f>
        <v>#N/A</v>
      </c>
      <c r="L29" s="53" t="e">
        <f ca="1">IF($D29=0,NA(),RTD("cqg.rtd",,"StudyData", "Close("&amp;$L$2&amp;") When Barix("&amp;$L$2&amp;",reference:=StartOfSession)="&amp;$A29&amp;"", "Bar", "", "Close","5","0","All",,,"False","T","EveryTick"))</f>
        <v>#N/A</v>
      </c>
      <c r="M29" s="53" t="e">
        <f ca="1">IF($D29=0,NA(),RTD("cqg.rtd",,"StudyData", "Close("&amp;$M$2&amp;") When Barix("&amp;$M$2&amp;",reference:=StartOfSession)="&amp;$A29&amp;"", "Bar", "", "Close","5","0","All",,,"False","T","EveryTick"))</f>
        <v>#N/A</v>
      </c>
      <c r="N29" s="53" t="e">
        <f ca="1">IF($D29=0,NA(),RTD("cqg.rtd",,"StudyData", "Close("&amp;$N$2&amp;") When Barix("&amp;$N$2&amp;",reference:=StartOfSession)="&amp;$A29&amp;"", "Bar", "", "Close","5","0","All",,,"False","T","EveryTick"))</f>
        <v>#N/A</v>
      </c>
      <c r="O29" s="53" t="e">
        <f ca="1">IF($D29=0,NA(),RTD("cqg.rtd",,"StudyData", "Close("&amp;$O$2&amp;") When Barix("&amp;$O$2&amp;",reference:=StartOfSession)="&amp;$A29&amp;"", "Bar", "", "Close","5","0","All",,,"False","T","EveryTick"))</f>
        <v>#N/A</v>
      </c>
      <c r="P29" s="53" t="e">
        <f ca="1">IF($D29=0,NA(),RTD("cqg.rtd",,"StudyData", "Close("&amp;$P$2&amp;") When Barix("&amp;$P$2&amp;",reference:=StartOfSession)="&amp;$A29&amp;"", "Bar", "", "Close","5","0","All",,,"False","T","EveryTick"))</f>
        <v>#N/A</v>
      </c>
      <c r="Q29" s="53" t="e">
        <f ca="1">IF($D29=0,NA(),RTD("cqg.rtd",,"StudyData", "Close("&amp;$Q$2&amp;") When Barix("&amp;$Q$2&amp;",reference:=StartOfSession)="&amp;$A29&amp;"", "Bar", "", "Close","5","0","All",,,"False","T","EveryTick"))</f>
        <v>#N/A</v>
      </c>
      <c r="R29" s="53" t="e">
        <f ca="1">IF($D29=0,NA(),RTD("cqg.rtd",,"StudyData", "Close("&amp;$R$2&amp;") When Barix("&amp;$R$2&amp;",reference:=StartOfSession)="&amp;$A29&amp;"", "Bar", "", "Close","5","0","All",,,"False","T","EveryTick"))</f>
        <v>#N/A</v>
      </c>
      <c r="S29" s="53" t="e">
        <f ca="1">IF($D29=0,NA(),RTD("cqg.rtd",,"StudyData", "Close("&amp;$S$2&amp;") When Barix("&amp;$S$2&amp;",reference:=StartOfSession)="&amp;$A29&amp;"", "Bar", "", "Close","5","0","All",,,"False","T","EveryTick"))</f>
        <v>#N/A</v>
      </c>
      <c r="T29" s="53" t="e">
        <f ca="1">IF($D29=0,NA(),RTD("cqg.rtd",,"StudyData", "Close("&amp;$T$2&amp;") When Barix("&amp;$T$2&amp;",reference:=StartOfSession)="&amp;$A29&amp;"", "Bar", "", "Close","5","0","All",,,"False","T","EveryTick"))</f>
        <v>#N/A</v>
      </c>
      <c r="U29" s="53" t="e">
        <f ca="1">IF($D29=0,NA(),RTD("cqg.rtd",,"StudyData", "Close("&amp;$U$2&amp;") When Barix("&amp;$U$2&amp;",reference:=StartOfSession)="&amp;$A29&amp;"", "Bar", "", "Close","5","0","All",,,"False","T","EveryTick"))</f>
        <v>#N/A</v>
      </c>
      <c r="V29" s="53" t="e">
        <f ca="1">IF($D29=0,NA(),RTD("cqg.rtd",,"StudyData", "Close("&amp;$V$2&amp;") When Barix("&amp;$V$2&amp;",reference:=StartOfSession)="&amp;$A29&amp;"", "Bar", "", "Close","5","0","All",,,"False","T","EveryTick"))</f>
        <v>#N/A</v>
      </c>
      <c r="W29" s="53" t="e">
        <f ca="1">IF($D29=0,NA(),RTD("cqg.rtd",,"StudyData", "Close("&amp;$W$2&amp;") When Barix("&amp;$W$2&amp;",reference:=StartOfSession)="&amp;$A29&amp;"", "Bar", "", "Close","5","0","All",,,"False","T","EveryTick"))</f>
        <v>#N/A</v>
      </c>
      <c r="X29" s="53" t="e">
        <f ca="1">IF($D29=0,NA(),RTD("cqg.rtd",,"StudyData", "Close("&amp;$X$2&amp;") When Barix("&amp;$X$2&amp;",reference:=StartOfSession)="&amp;$A29&amp;"", "Bar", "", "Close","5","0","All",,,"False","T","EveryTick"))</f>
        <v>#N/A</v>
      </c>
      <c r="Y29" s="53" t="e">
        <f ca="1">IF($D29=0,NA(),RTD("cqg.rtd",,"StudyData", "Close("&amp;$Y$2&amp;") When Barix("&amp;$Y$2&amp;",reference:=StartOfSession)="&amp;$A29&amp;"", "Bar", "", "Close","5","0","All",,,"False","T","EveryTick"))</f>
        <v>#N/A</v>
      </c>
      <c r="Z29" s="53" t="e">
        <f ca="1">IF($D29=0,NA(),RTD("cqg.rtd",,"StudyData", "Close("&amp;$Z$2&amp;") When Barix("&amp;$Z$2&amp;",reference:=StartOfSession)="&amp;$A29&amp;"", "Bar", "", "Close","5","0","All",,,"False","T","EveryTick"))</f>
        <v>#N/A</v>
      </c>
      <c r="AA29" s="53" t="e">
        <f ca="1">IF($D29=0,NA(),RTD("cqg.rtd",,"StudyData", "Close("&amp;$AA$2&amp;") When Barix("&amp;$AA$2&amp;",reference:=StartOfSession)="&amp;$A29&amp;"", "Bar", "", "Close","5","0","All",,,"False","T","EveryTick"))</f>
        <v>#N/A</v>
      </c>
      <c r="AB29" s="53" t="e">
        <f ca="1">IF($D29=0,NA(),RTD("cqg.rtd",,"StudyData", "Close("&amp;$AB$2&amp;") When Barix("&amp;$AB$2&amp;",reference:=StartOfSession)="&amp;$A29&amp;"", "Bar", "", "Close","5","0","All",,,"False","T","EveryTick"))</f>
        <v>#N/A</v>
      </c>
      <c r="AC29" s="53" t="e">
        <f ca="1">IF($D29=0,NA(),RTD("cqg.rtd",,"StudyData", "Close("&amp;$AC$2&amp;") When Barix("&amp;$AC$2&amp;",reference:=StartOfSession)="&amp;$A29&amp;"", "Bar", "", "Close","5","0","All",,,"False","T","EveryTick"))</f>
        <v>#N/A</v>
      </c>
      <c r="AD29" s="53" t="e">
        <f ca="1">IF($D29=0,NA(),RTD("cqg.rtd",,"StudyData", "Close("&amp;$AD$2&amp;") When Barix("&amp;$AD$2&amp;",reference:=StartOfSession)="&amp;$A29&amp;"", "Bar", "", "Close","5","0","All",,,"False","T","EveryTick"))</f>
        <v>#N/A</v>
      </c>
      <c r="AE29" s="53" t="e">
        <f ca="1">IF($D29=0,NA(),RTD("cqg.rtd",,"StudyData", "Close("&amp;$AE$2&amp;") When Barix("&amp;$AE$2&amp;",reference:=StartOfSession)="&amp;$A29&amp;"", "Bar", "", "Close","5","0","All",,,"False","T","EveryTick"))</f>
        <v>#N/A</v>
      </c>
      <c r="AF29" s="53" t="e">
        <f ca="1">IF($D29=0,NA(),RTD("cqg.rtd",,"StudyData", "Close("&amp;$AF$2&amp;") When Barix("&amp;$AF$2&amp;",reference:=StartOfSession)="&amp;$A29&amp;"", "Bar", "", "Close","5","0","All",,,"False","T","EveryTick"))</f>
        <v>#N/A</v>
      </c>
      <c r="AG29" s="53" t="e">
        <f ca="1">IF($D29=0,NA(),RTD("cqg.rtd",,"StudyData", "Close("&amp;$AG$2&amp;") When Barix("&amp;$AG$2&amp;",reference:=StartOfSession)="&amp;$A29&amp;"", "Bar", "", "Close","5","0","All",,,"False","T","EveryTick"))</f>
        <v>#N/A</v>
      </c>
      <c r="AH29" s="53" t="e">
        <f ca="1">IF($D29=0,NA(),RTD("cqg.rtd",,"StudyData", "Close("&amp;$AH$2&amp;") When Barix("&amp;$AH$2&amp;",reference:=StartOfSession)="&amp;$A29&amp;"", "Bar", "", "Close","5","0","All",,,"False","T","EveryTick"))</f>
        <v>#N/A</v>
      </c>
      <c r="AI29" s="53" t="e">
        <f ca="1">IF($D29=0,NA(),RTD("cqg.rtd",,"StudyData", "Close("&amp;$AI$2&amp;") When Barix("&amp;$AI$2&amp;",reference:=StartOfSession)="&amp;$A29&amp;"", "Bar", "", "Close","5","0","All",,,"False","T","EveryTick"))</f>
        <v>#N/A</v>
      </c>
      <c r="AJ29" s="53" t="e">
        <f ca="1">IF($D29=0,NA(),RTD("cqg.rtd",,"StudyData", "Close("&amp;$AJ$2&amp;") When Barix("&amp;$AJ$2&amp;",reference:=StartOfSession)="&amp;$A29&amp;"", "Bar", "", "Close","5","0","All",,,"False","T","EveryTick"))</f>
        <v>#N/A</v>
      </c>
      <c r="AK29" s="53" t="e">
        <f ca="1">IF($D29=0,NA(),RTD("cqg.rtd",,"StudyData", "Close("&amp;$AK$2&amp;") When Barix("&amp;$AK$2&amp;",reference:=StartOfSession)="&amp;$A29&amp;"", "Bar", "", "Close","5","0","All",,,"False","T","EveryTick"))</f>
        <v>#N/A</v>
      </c>
      <c r="AL29" s="53" t="e">
        <f ca="1">IF($D29=0,NA(),RTD("cqg.rtd",,"StudyData", "Close("&amp;$AL$2&amp;") When Barix("&amp;$AL$2&amp;",reference:=StartOfSession)="&amp;$A29&amp;"", "Bar", "", "Close","5","0","All",,,"False","T","EveryTick"))</f>
        <v>#N/A</v>
      </c>
      <c r="AM29" s="53" t="e">
        <f ca="1">IF($D29=0,NA(),RTD("cqg.rtd",,"StudyData", "Close("&amp;$AM$2&amp;") When Barix("&amp;$AM$2&amp;",reference:=StartOfSession)="&amp;$A29&amp;"", "Bar", "", "Close","5","0","All",,,"False","T","EveryTick"))</f>
        <v>#N/A</v>
      </c>
      <c r="AN29" s="53" t="e">
        <f ca="1">IF($D29=0,NA(),RTD("cqg.rtd",,"StudyData", "Close("&amp;$AN$2&amp;") When Barix("&amp;$AN$2&amp;",reference:=StartOfSession)="&amp;$A29&amp;"", "Bar", "", "Close","5","0","All",,,"False","T","EveryTick"))</f>
        <v>#N/A</v>
      </c>
      <c r="AO29" s="53" t="e">
        <f ca="1">IF($D29=0,NA(),RTD("cqg.rtd",,"StudyData", "Close("&amp;$AO$2&amp;") When Barix("&amp;$AO$2&amp;",reference:=StartOfSession)="&amp;$A29&amp;"", "Bar", "", "Close","5","0","All",,,"False","T","EveryTick"))</f>
        <v>#N/A</v>
      </c>
      <c r="AP29" s="53" t="e">
        <f ca="1">IF($D29=0,NA(),RTD("cqg.rtd",,"StudyData", "Close("&amp;$AP$2&amp;") When Barix("&amp;$AP$2&amp;",reference:=StartOfSession)="&amp;$A29&amp;"", "Bar", "", "Close","5","0","All",,,"False","T","EveryTick"))</f>
        <v>#N/A</v>
      </c>
    </row>
    <row r="30" spans="1:42" x14ac:dyDescent="0.3">
      <c r="A30" s="50">
        <f t="shared" si="1"/>
        <v>26</v>
      </c>
      <c r="B30" s="54" t="e">
        <f ca="1">IF(D30=0,NA(),RTD("cqg.rtd",,"StudyData", "Close("&amp;$B$2&amp;") When Barix("&amp;$B$2&amp;",reference:=StartOfSession)="&amp;A30&amp;"", "Bar", "", "Close","5","0","All",,,"False","T","EveryTick"))</f>
        <v>#N/A</v>
      </c>
      <c r="C30" s="55">
        <v>0.44444444444444442</v>
      </c>
      <c r="D30" s="50">
        <f t="shared" ca="1" si="0"/>
        <v>0</v>
      </c>
      <c r="F30" s="53" t="e">
        <f ca="1">IF(D30=0,NA(),RTD("cqg.rtd",,"StudyData", "Close("&amp;$F$2&amp;") When Barix("&amp;$F$2&amp;",reference:=StartOfSession)="&amp;A30&amp;"", "Bar", "", "Close","5","0","All",,,"False","T","EveryTick"))</f>
        <v>#N/A</v>
      </c>
      <c r="G30" s="53" t="e">
        <f ca="1">IF(D30=0,NA(),RTD("cqg.rtd",,"StudyData", "Close("&amp;$G$2&amp;") When Barix("&amp;$G$2&amp;",reference:=StartOfSession)="&amp;A30&amp;"", "Bar", "", "Close","5","0","All",,,"False","T","EveryTick"))</f>
        <v>#N/A</v>
      </c>
      <c r="H30" s="53" t="e">
        <f ca="1">IF(D30=0,NA(),RTD("cqg.rtd",,"StudyData", "Close("&amp;$H$2&amp;") When Barix("&amp;$H$2&amp;",reference:=StartOfSession)="&amp;A30&amp;"", "Bar", "", "Close","5","0","All",,,"False","T","EveryTick"))</f>
        <v>#N/A</v>
      </c>
      <c r="I30" s="53" t="e">
        <f ca="1">IF($D30=0,NA(),RTD("cqg.rtd",,"StudyData", "Close("&amp;$I$2&amp;") When Barix("&amp;$I$2&amp;",reference:=StartOfSession)="&amp;$A30&amp;"", "Bar", "", "Close","5","0","All",,,"False","T","EveryTick"))</f>
        <v>#N/A</v>
      </c>
      <c r="J30" s="53" t="e">
        <f ca="1">IF($D30=0,NA(),RTD("cqg.rtd",,"StudyData", "Close("&amp;$J$2&amp;") When Barix("&amp;$J$2&amp;",reference:=StartOfSession)="&amp;$A30&amp;"", "Bar", "", "Close","5","0","All",,,"False","T","EveryTick"))</f>
        <v>#N/A</v>
      </c>
      <c r="K30" s="53" t="e">
        <f ca="1">IF($D30=0,NA(),RTD("cqg.rtd",,"StudyData", "Close("&amp;$K$2&amp;") When Barix("&amp;$K$2&amp;",reference:=StartOfSession)="&amp;$A30&amp;"", "Bar", "", "Close","5","0","All",,,"False","T","EveryTick"))</f>
        <v>#N/A</v>
      </c>
      <c r="L30" s="53" t="e">
        <f ca="1">IF($D30=0,NA(),RTD("cqg.rtd",,"StudyData", "Close("&amp;$L$2&amp;") When Barix("&amp;$L$2&amp;",reference:=StartOfSession)="&amp;$A30&amp;"", "Bar", "", "Close","5","0","All",,,"False","T","EveryTick"))</f>
        <v>#N/A</v>
      </c>
      <c r="M30" s="53" t="e">
        <f ca="1">IF($D30=0,NA(),RTD("cqg.rtd",,"StudyData", "Close("&amp;$M$2&amp;") When Barix("&amp;$M$2&amp;",reference:=StartOfSession)="&amp;$A30&amp;"", "Bar", "", "Close","5","0","All",,,"False","T","EveryTick"))</f>
        <v>#N/A</v>
      </c>
      <c r="N30" s="53" t="e">
        <f ca="1">IF($D30=0,NA(),RTD("cqg.rtd",,"StudyData", "Close("&amp;$N$2&amp;") When Barix("&amp;$N$2&amp;",reference:=StartOfSession)="&amp;$A30&amp;"", "Bar", "", "Close","5","0","All",,,"False","T","EveryTick"))</f>
        <v>#N/A</v>
      </c>
      <c r="O30" s="53" t="e">
        <f ca="1">IF($D30=0,NA(),RTD("cqg.rtd",,"StudyData", "Close("&amp;$O$2&amp;") When Barix("&amp;$O$2&amp;",reference:=StartOfSession)="&amp;$A30&amp;"", "Bar", "", "Close","5","0","All",,,"False","T","EveryTick"))</f>
        <v>#N/A</v>
      </c>
      <c r="P30" s="53" t="e">
        <f ca="1">IF($D30=0,NA(),RTD("cqg.rtd",,"StudyData", "Close("&amp;$P$2&amp;") When Barix("&amp;$P$2&amp;",reference:=StartOfSession)="&amp;$A30&amp;"", "Bar", "", "Close","5","0","All",,,"False","T","EveryTick"))</f>
        <v>#N/A</v>
      </c>
      <c r="Q30" s="53" t="e">
        <f ca="1">IF($D30=0,NA(),RTD("cqg.rtd",,"StudyData", "Close("&amp;$Q$2&amp;") When Barix("&amp;$Q$2&amp;",reference:=StartOfSession)="&amp;$A30&amp;"", "Bar", "", "Close","5","0","All",,,"False","T","EveryTick"))</f>
        <v>#N/A</v>
      </c>
      <c r="R30" s="53" t="e">
        <f ca="1">IF($D30=0,NA(),RTD("cqg.rtd",,"StudyData", "Close("&amp;$R$2&amp;") When Barix("&amp;$R$2&amp;",reference:=StartOfSession)="&amp;$A30&amp;"", "Bar", "", "Close","5","0","All",,,"False","T","EveryTick"))</f>
        <v>#N/A</v>
      </c>
      <c r="S30" s="53" t="e">
        <f ca="1">IF($D30=0,NA(),RTD("cqg.rtd",,"StudyData", "Close("&amp;$S$2&amp;") When Barix("&amp;$S$2&amp;",reference:=StartOfSession)="&amp;$A30&amp;"", "Bar", "", "Close","5","0","All",,,"False","T","EveryTick"))</f>
        <v>#N/A</v>
      </c>
      <c r="T30" s="53" t="e">
        <f ca="1">IF($D30=0,NA(),RTD("cqg.rtd",,"StudyData", "Close("&amp;$T$2&amp;") When Barix("&amp;$T$2&amp;",reference:=StartOfSession)="&amp;$A30&amp;"", "Bar", "", "Close","5","0","All",,,"False","T","EveryTick"))</f>
        <v>#N/A</v>
      </c>
      <c r="U30" s="53" t="e">
        <f ca="1">IF($D30=0,NA(),RTD("cqg.rtd",,"StudyData", "Close("&amp;$U$2&amp;") When Barix("&amp;$U$2&amp;",reference:=StartOfSession)="&amp;$A30&amp;"", "Bar", "", "Close","5","0","All",,,"False","T","EveryTick"))</f>
        <v>#N/A</v>
      </c>
      <c r="V30" s="53" t="e">
        <f ca="1">IF($D30=0,NA(),RTD("cqg.rtd",,"StudyData", "Close("&amp;$V$2&amp;") When Barix("&amp;$V$2&amp;",reference:=StartOfSession)="&amp;$A30&amp;"", "Bar", "", "Close","5","0","All",,,"False","T","EveryTick"))</f>
        <v>#N/A</v>
      </c>
      <c r="W30" s="53" t="e">
        <f ca="1">IF($D30=0,NA(),RTD("cqg.rtd",,"StudyData", "Close("&amp;$W$2&amp;") When Barix("&amp;$W$2&amp;",reference:=StartOfSession)="&amp;$A30&amp;"", "Bar", "", "Close","5","0","All",,,"False","T","EveryTick"))</f>
        <v>#N/A</v>
      </c>
      <c r="X30" s="53" t="e">
        <f ca="1">IF($D30=0,NA(),RTD("cqg.rtd",,"StudyData", "Close("&amp;$X$2&amp;") When Barix("&amp;$X$2&amp;",reference:=StartOfSession)="&amp;$A30&amp;"", "Bar", "", "Close","5","0","All",,,"False","T","EveryTick"))</f>
        <v>#N/A</v>
      </c>
      <c r="Y30" s="53" t="e">
        <f ca="1">IF($D30=0,NA(),RTD("cqg.rtd",,"StudyData", "Close("&amp;$Y$2&amp;") When Barix("&amp;$Y$2&amp;",reference:=StartOfSession)="&amp;$A30&amp;"", "Bar", "", "Close","5","0","All",,,"False","T","EveryTick"))</f>
        <v>#N/A</v>
      </c>
      <c r="Z30" s="53" t="e">
        <f ca="1">IF($D30=0,NA(),RTD("cqg.rtd",,"StudyData", "Close("&amp;$Z$2&amp;") When Barix("&amp;$Z$2&amp;",reference:=StartOfSession)="&amp;$A30&amp;"", "Bar", "", "Close","5","0","All",,,"False","T","EveryTick"))</f>
        <v>#N/A</v>
      </c>
      <c r="AA30" s="53" t="e">
        <f ca="1">IF($D30=0,NA(),RTD("cqg.rtd",,"StudyData", "Close("&amp;$AA$2&amp;") When Barix("&amp;$AA$2&amp;",reference:=StartOfSession)="&amp;$A30&amp;"", "Bar", "", "Close","5","0","All",,,"False","T","EveryTick"))</f>
        <v>#N/A</v>
      </c>
      <c r="AB30" s="53" t="e">
        <f ca="1">IF($D30=0,NA(),RTD("cqg.rtd",,"StudyData", "Close("&amp;$AB$2&amp;") When Barix("&amp;$AB$2&amp;",reference:=StartOfSession)="&amp;$A30&amp;"", "Bar", "", "Close","5","0","All",,,"False","T","EveryTick"))</f>
        <v>#N/A</v>
      </c>
      <c r="AC30" s="53" t="e">
        <f ca="1">IF($D30=0,NA(),RTD("cqg.rtd",,"StudyData", "Close("&amp;$AC$2&amp;") When Barix("&amp;$AC$2&amp;",reference:=StartOfSession)="&amp;$A30&amp;"", "Bar", "", "Close","5","0","All",,,"False","T","EveryTick"))</f>
        <v>#N/A</v>
      </c>
      <c r="AD30" s="53" t="e">
        <f ca="1">IF($D30=0,NA(),RTD("cqg.rtd",,"StudyData", "Close("&amp;$AD$2&amp;") When Barix("&amp;$AD$2&amp;",reference:=StartOfSession)="&amp;$A30&amp;"", "Bar", "", "Close","5","0","All",,,"False","T","EveryTick"))</f>
        <v>#N/A</v>
      </c>
      <c r="AE30" s="53" t="e">
        <f ca="1">IF($D30=0,NA(),RTD("cqg.rtd",,"StudyData", "Close("&amp;$AE$2&amp;") When Barix("&amp;$AE$2&amp;",reference:=StartOfSession)="&amp;$A30&amp;"", "Bar", "", "Close","5","0","All",,,"False","T","EveryTick"))</f>
        <v>#N/A</v>
      </c>
      <c r="AF30" s="53" t="e">
        <f ca="1">IF($D30=0,NA(),RTD("cqg.rtd",,"StudyData", "Close("&amp;$AF$2&amp;") When Barix("&amp;$AF$2&amp;",reference:=StartOfSession)="&amp;$A30&amp;"", "Bar", "", "Close","5","0","All",,,"False","T","EveryTick"))</f>
        <v>#N/A</v>
      </c>
      <c r="AG30" s="53" t="e">
        <f ca="1">IF($D30=0,NA(),RTD("cqg.rtd",,"StudyData", "Close("&amp;$AG$2&amp;") When Barix("&amp;$AG$2&amp;",reference:=StartOfSession)="&amp;$A30&amp;"", "Bar", "", "Close","5","0","All",,,"False","T","EveryTick"))</f>
        <v>#N/A</v>
      </c>
      <c r="AH30" s="53" t="e">
        <f ca="1">IF($D30=0,NA(),RTD("cqg.rtd",,"StudyData", "Close("&amp;$AH$2&amp;") When Barix("&amp;$AH$2&amp;",reference:=StartOfSession)="&amp;$A30&amp;"", "Bar", "", "Close","5","0","All",,,"False","T","EveryTick"))</f>
        <v>#N/A</v>
      </c>
      <c r="AI30" s="53" t="e">
        <f ca="1">IF($D30=0,NA(),RTD("cqg.rtd",,"StudyData", "Close("&amp;$AI$2&amp;") When Barix("&amp;$AI$2&amp;",reference:=StartOfSession)="&amp;$A30&amp;"", "Bar", "", "Close","5","0","All",,,"False","T","EveryTick"))</f>
        <v>#N/A</v>
      </c>
      <c r="AJ30" s="53" t="e">
        <f ca="1">IF($D30=0,NA(),RTD("cqg.rtd",,"StudyData", "Close("&amp;$AJ$2&amp;") When Barix("&amp;$AJ$2&amp;",reference:=StartOfSession)="&amp;$A30&amp;"", "Bar", "", "Close","5","0","All",,,"False","T","EveryTick"))</f>
        <v>#N/A</v>
      </c>
      <c r="AK30" s="53" t="e">
        <f ca="1">IF($D30=0,NA(),RTD("cqg.rtd",,"StudyData", "Close("&amp;$AK$2&amp;") When Barix("&amp;$AK$2&amp;",reference:=StartOfSession)="&amp;$A30&amp;"", "Bar", "", "Close","5","0","All",,,"False","T","EveryTick"))</f>
        <v>#N/A</v>
      </c>
      <c r="AL30" s="53" t="e">
        <f ca="1">IF($D30=0,NA(),RTD("cqg.rtd",,"StudyData", "Close("&amp;$AL$2&amp;") When Barix("&amp;$AL$2&amp;",reference:=StartOfSession)="&amp;$A30&amp;"", "Bar", "", "Close","5","0","All",,,"False","T","EveryTick"))</f>
        <v>#N/A</v>
      </c>
      <c r="AM30" s="53" t="e">
        <f ca="1">IF($D30=0,NA(),RTD("cqg.rtd",,"StudyData", "Close("&amp;$AM$2&amp;") When Barix("&amp;$AM$2&amp;",reference:=StartOfSession)="&amp;$A30&amp;"", "Bar", "", "Close","5","0","All",,,"False","T","EveryTick"))</f>
        <v>#N/A</v>
      </c>
      <c r="AN30" s="53" t="e">
        <f ca="1">IF($D30=0,NA(),RTD("cqg.rtd",,"StudyData", "Close("&amp;$AN$2&amp;") When Barix("&amp;$AN$2&amp;",reference:=StartOfSession)="&amp;$A30&amp;"", "Bar", "", "Close","5","0","All",,,"False","T","EveryTick"))</f>
        <v>#N/A</v>
      </c>
      <c r="AO30" s="53" t="e">
        <f ca="1">IF($D30=0,NA(),RTD("cqg.rtd",,"StudyData", "Close("&amp;$AO$2&amp;") When Barix("&amp;$AO$2&amp;",reference:=StartOfSession)="&amp;$A30&amp;"", "Bar", "", "Close","5","0","All",,,"False","T","EveryTick"))</f>
        <v>#N/A</v>
      </c>
      <c r="AP30" s="53" t="e">
        <f ca="1">IF($D30=0,NA(),RTD("cqg.rtd",,"StudyData", "Close("&amp;$AP$2&amp;") When Barix("&amp;$AP$2&amp;",reference:=StartOfSession)="&amp;$A30&amp;"", "Bar", "", "Close","5","0","All",,,"False","T","EveryTick"))</f>
        <v>#N/A</v>
      </c>
    </row>
    <row r="31" spans="1:42" x14ac:dyDescent="0.3">
      <c r="A31" s="50">
        <f t="shared" si="1"/>
        <v>27</v>
      </c>
      <c r="B31" s="54" t="e">
        <f ca="1">IF(D31=0,NA(),RTD("cqg.rtd",,"StudyData", "Close("&amp;$B$2&amp;") When Barix("&amp;$B$2&amp;",reference:=StartOfSession)="&amp;A31&amp;"", "Bar", "", "Close","5","0","All",,,"False","T","EveryTick"))</f>
        <v>#N/A</v>
      </c>
      <c r="C31" s="55">
        <v>0.44791666666666669</v>
      </c>
      <c r="D31" s="50">
        <f t="shared" ca="1" si="0"/>
        <v>0</v>
      </c>
      <c r="F31" s="53" t="e">
        <f ca="1">IF(D31=0,NA(),RTD("cqg.rtd",,"StudyData", "Close("&amp;$F$2&amp;") When Barix("&amp;$F$2&amp;",reference:=StartOfSession)="&amp;A31&amp;"", "Bar", "", "Close","5","0","All",,,"False","T","EveryTick"))</f>
        <v>#N/A</v>
      </c>
      <c r="G31" s="53" t="e">
        <f ca="1">IF(D31=0,NA(),RTD("cqg.rtd",,"StudyData", "Close("&amp;$G$2&amp;") When Barix("&amp;$G$2&amp;",reference:=StartOfSession)="&amp;A31&amp;"", "Bar", "", "Close","5","0","All",,,"False","T","EveryTick"))</f>
        <v>#N/A</v>
      </c>
      <c r="H31" s="53" t="e">
        <f ca="1">IF(D31=0,NA(),RTD("cqg.rtd",,"StudyData", "Close("&amp;$H$2&amp;") When Barix("&amp;$H$2&amp;",reference:=StartOfSession)="&amp;A31&amp;"", "Bar", "", "Close","5","0","All",,,"False","T","EveryTick"))</f>
        <v>#N/A</v>
      </c>
      <c r="I31" s="53" t="e">
        <f ca="1">IF($D31=0,NA(),RTD("cqg.rtd",,"StudyData", "Close("&amp;$I$2&amp;") When Barix("&amp;$I$2&amp;",reference:=StartOfSession)="&amp;$A31&amp;"", "Bar", "", "Close","5","0","All",,,"False","T","EveryTick"))</f>
        <v>#N/A</v>
      </c>
      <c r="J31" s="53" t="e">
        <f ca="1">IF($D31=0,NA(),RTD("cqg.rtd",,"StudyData", "Close("&amp;$J$2&amp;") When Barix("&amp;$J$2&amp;",reference:=StartOfSession)="&amp;$A31&amp;"", "Bar", "", "Close","5","0","All",,,"False","T","EveryTick"))</f>
        <v>#N/A</v>
      </c>
      <c r="K31" s="53" t="e">
        <f ca="1">IF($D31=0,NA(),RTD("cqg.rtd",,"StudyData", "Close("&amp;$K$2&amp;") When Barix("&amp;$K$2&amp;",reference:=StartOfSession)="&amp;$A31&amp;"", "Bar", "", "Close","5","0","All",,,"False","T","EveryTick"))</f>
        <v>#N/A</v>
      </c>
      <c r="L31" s="53" t="e">
        <f ca="1">IF($D31=0,NA(),RTD("cqg.rtd",,"StudyData", "Close("&amp;$L$2&amp;") When Barix("&amp;$L$2&amp;",reference:=StartOfSession)="&amp;$A31&amp;"", "Bar", "", "Close","5","0","All",,,"False","T","EveryTick"))</f>
        <v>#N/A</v>
      </c>
      <c r="M31" s="53" t="e">
        <f ca="1">IF($D31=0,NA(),RTD("cqg.rtd",,"StudyData", "Close("&amp;$M$2&amp;") When Barix("&amp;$M$2&amp;",reference:=StartOfSession)="&amp;$A31&amp;"", "Bar", "", "Close","5","0","All",,,"False","T","EveryTick"))</f>
        <v>#N/A</v>
      </c>
      <c r="N31" s="53" t="e">
        <f ca="1">IF($D31=0,NA(),RTD("cqg.rtd",,"StudyData", "Close("&amp;$N$2&amp;") When Barix("&amp;$N$2&amp;",reference:=StartOfSession)="&amp;$A31&amp;"", "Bar", "", "Close","5","0","All",,,"False","T","EveryTick"))</f>
        <v>#N/A</v>
      </c>
      <c r="O31" s="53" t="e">
        <f ca="1">IF($D31=0,NA(),RTD("cqg.rtd",,"StudyData", "Close("&amp;$O$2&amp;") When Barix("&amp;$O$2&amp;",reference:=StartOfSession)="&amp;$A31&amp;"", "Bar", "", "Close","5","0","All",,,"False","T","EveryTick"))</f>
        <v>#N/A</v>
      </c>
      <c r="P31" s="53" t="e">
        <f ca="1">IF($D31=0,NA(),RTD("cqg.rtd",,"StudyData", "Close("&amp;$P$2&amp;") When Barix("&amp;$P$2&amp;",reference:=StartOfSession)="&amp;$A31&amp;"", "Bar", "", "Close","5","0","All",,,"False","T","EveryTick"))</f>
        <v>#N/A</v>
      </c>
      <c r="Q31" s="53" t="e">
        <f ca="1">IF($D31=0,NA(),RTD("cqg.rtd",,"StudyData", "Close("&amp;$Q$2&amp;") When Barix("&amp;$Q$2&amp;",reference:=StartOfSession)="&amp;$A31&amp;"", "Bar", "", "Close","5","0","All",,,"False","T","EveryTick"))</f>
        <v>#N/A</v>
      </c>
      <c r="R31" s="53" t="e">
        <f ca="1">IF($D31=0,NA(),RTD("cqg.rtd",,"StudyData", "Close("&amp;$R$2&amp;") When Barix("&amp;$R$2&amp;",reference:=StartOfSession)="&amp;$A31&amp;"", "Bar", "", "Close","5","0","All",,,"False","T","EveryTick"))</f>
        <v>#N/A</v>
      </c>
      <c r="S31" s="53" t="e">
        <f ca="1">IF($D31=0,NA(),RTD("cqg.rtd",,"StudyData", "Close("&amp;$S$2&amp;") When Barix("&amp;$S$2&amp;",reference:=StartOfSession)="&amp;$A31&amp;"", "Bar", "", "Close","5","0","All",,,"False","T","EveryTick"))</f>
        <v>#N/A</v>
      </c>
      <c r="T31" s="53" t="e">
        <f ca="1">IF($D31=0,NA(),RTD("cqg.rtd",,"StudyData", "Close("&amp;$T$2&amp;") When Barix("&amp;$T$2&amp;",reference:=StartOfSession)="&amp;$A31&amp;"", "Bar", "", "Close","5","0","All",,,"False","T","EveryTick"))</f>
        <v>#N/A</v>
      </c>
      <c r="U31" s="53" t="e">
        <f ca="1">IF($D31=0,NA(),RTD("cqg.rtd",,"StudyData", "Close("&amp;$U$2&amp;") When Barix("&amp;$U$2&amp;",reference:=StartOfSession)="&amp;$A31&amp;"", "Bar", "", "Close","5","0","All",,,"False","T","EveryTick"))</f>
        <v>#N/A</v>
      </c>
      <c r="V31" s="53" t="e">
        <f ca="1">IF($D31=0,NA(),RTD("cqg.rtd",,"StudyData", "Close("&amp;$V$2&amp;") When Barix("&amp;$V$2&amp;",reference:=StartOfSession)="&amp;$A31&amp;"", "Bar", "", "Close","5","0","All",,,"False","T","EveryTick"))</f>
        <v>#N/A</v>
      </c>
      <c r="W31" s="53" t="e">
        <f ca="1">IF($D31=0,NA(),RTD("cqg.rtd",,"StudyData", "Close("&amp;$W$2&amp;") When Barix("&amp;$W$2&amp;",reference:=StartOfSession)="&amp;$A31&amp;"", "Bar", "", "Close","5","0","All",,,"False","T","EveryTick"))</f>
        <v>#N/A</v>
      </c>
      <c r="X31" s="53" t="e">
        <f ca="1">IF($D31=0,NA(),RTD("cqg.rtd",,"StudyData", "Close("&amp;$X$2&amp;") When Barix("&amp;$X$2&amp;",reference:=StartOfSession)="&amp;$A31&amp;"", "Bar", "", "Close","5","0","All",,,"False","T","EveryTick"))</f>
        <v>#N/A</v>
      </c>
      <c r="Y31" s="53" t="e">
        <f ca="1">IF($D31=0,NA(),RTD("cqg.rtd",,"StudyData", "Close("&amp;$Y$2&amp;") When Barix("&amp;$Y$2&amp;",reference:=StartOfSession)="&amp;$A31&amp;"", "Bar", "", "Close","5","0","All",,,"False","T","EveryTick"))</f>
        <v>#N/A</v>
      </c>
      <c r="Z31" s="53" t="e">
        <f ca="1">IF($D31=0,NA(),RTD("cqg.rtd",,"StudyData", "Close("&amp;$Z$2&amp;") When Barix("&amp;$Z$2&amp;",reference:=StartOfSession)="&amp;$A31&amp;"", "Bar", "", "Close","5","0","All",,,"False","T","EveryTick"))</f>
        <v>#N/A</v>
      </c>
      <c r="AA31" s="53" t="e">
        <f ca="1">IF($D31=0,NA(),RTD("cqg.rtd",,"StudyData", "Close("&amp;$AA$2&amp;") When Barix("&amp;$AA$2&amp;",reference:=StartOfSession)="&amp;$A31&amp;"", "Bar", "", "Close","5","0","All",,,"False","T","EveryTick"))</f>
        <v>#N/A</v>
      </c>
      <c r="AB31" s="53" t="e">
        <f ca="1">IF($D31=0,NA(),RTD("cqg.rtd",,"StudyData", "Close("&amp;$AB$2&amp;") When Barix("&amp;$AB$2&amp;",reference:=StartOfSession)="&amp;$A31&amp;"", "Bar", "", "Close","5","0","All",,,"False","T","EveryTick"))</f>
        <v>#N/A</v>
      </c>
      <c r="AC31" s="53" t="e">
        <f ca="1">IF($D31=0,NA(),RTD("cqg.rtd",,"StudyData", "Close("&amp;$AC$2&amp;") When Barix("&amp;$AC$2&amp;",reference:=StartOfSession)="&amp;$A31&amp;"", "Bar", "", "Close","5","0","All",,,"False","T","EveryTick"))</f>
        <v>#N/A</v>
      </c>
      <c r="AD31" s="53" t="e">
        <f ca="1">IF($D31=0,NA(),RTD("cqg.rtd",,"StudyData", "Close("&amp;$AD$2&amp;") When Barix("&amp;$AD$2&amp;",reference:=StartOfSession)="&amp;$A31&amp;"", "Bar", "", "Close","5","0","All",,,"False","T","EveryTick"))</f>
        <v>#N/A</v>
      </c>
      <c r="AE31" s="53" t="e">
        <f ca="1">IF($D31=0,NA(),RTD("cqg.rtd",,"StudyData", "Close("&amp;$AE$2&amp;") When Barix("&amp;$AE$2&amp;",reference:=StartOfSession)="&amp;$A31&amp;"", "Bar", "", "Close","5","0","All",,,"False","T","EveryTick"))</f>
        <v>#N/A</v>
      </c>
      <c r="AF31" s="53" t="e">
        <f ca="1">IF($D31=0,NA(),RTD("cqg.rtd",,"StudyData", "Close("&amp;$AF$2&amp;") When Barix("&amp;$AF$2&amp;",reference:=StartOfSession)="&amp;$A31&amp;"", "Bar", "", "Close","5","0","All",,,"False","T","EveryTick"))</f>
        <v>#N/A</v>
      </c>
      <c r="AG31" s="53" t="e">
        <f ca="1">IF($D31=0,NA(),RTD("cqg.rtd",,"StudyData", "Close("&amp;$AG$2&amp;") When Barix("&amp;$AG$2&amp;",reference:=StartOfSession)="&amp;$A31&amp;"", "Bar", "", "Close","5","0","All",,,"False","T","EveryTick"))</f>
        <v>#N/A</v>
      </c>
      <c r="AH31" s="53" t="e">
        <f ca="1">IF($D31=0,NA(),RTD("cqg.rtd",,"StudyData", "Close("&amp;$AH$2&amp;") When Barix("&amp;$AH$2&amp;",reference:=StartOfSession)="&amp;$A31&amp;"", "Bar", "", "Close","5","0","All",,,"False","T","EveryTick"))</f>
        <v>#N/A</v>
      </c>
      <c r="AI31" s="53" t="e">
        <f ca="1">IF($D31=0,NA(),RTD("cqg.rtd",,"StudyData", "Close("&amp;$AI$2&amp;") When Barix("&amp;$AI$2&amp;",reference:=StartOfSession)="&amp;$A31&amp;"", "Bar", "", "Close","5","0","All",,,"False","T","EveryTick"))</f>
        <v>#N/A</v>
      </c>
      <c r="AJ31" s="53" t="e">
        <f ca="1">IF($D31=0,NA(),RTD("cqg.rtd",,"StudyData", "Close("&amp;$AJ$2&amp;") When Barix("&amp;$AJ$2&amp;",reference:=StartOfSession)="&amp;$A31&amp;"", "Bar", "", "Close","5","0","All",,,"False","T","EveryTick"))</f>
        <v>#N/A</v>
      </c>
      <c r="AK31" s="53" t="e">
        <f ca="1">IF($D31=0,NA(),RTD("cqg.rtd",,"StudyData", "Close("&amp;$AK$2&amp;") When Barix("&amp;$AK$2&amp;",reference:=StartOfSession)="&amp;$A31&amp;"", "Bar", "", "Close","5","0","All",,,"False","T","EveryTick"))</f>
        <v>#N/A</v>
      </c>
      <c r="AL31" s="53" t="e">
        <f ca="1">IF($D31=0,NA(),RTD("cqg.rtd",,"StudyData", "Close("&amp;$AL$2&amp;") When Barix("&amp;$AL$2&amp;",reference:=StartOfSession)="&amp;$A31&amp;"", "Bar", "", "Close","5","0","All",,,"False","T","EveryTick"))</f>
        <v>#N/A</v>
      </c>
      <c r="AM31" s="53" t="e">
        <f ca="1">IF($D31=0,NA(),RTD("cqg.rtd",,"StudyData", "Close("&amp;$AM$2&amp;") When Barix("&amp;$AM$2&amp;",reference:=StartOfSession)="&amp;$A31&amp;"", "Bar", "", "Close","5","0","All",,,"False","T","EveryTick"))</f>
        <v>#N/A</v>
      </c>
      <c r="AN31" s="53" t="e">
        <f ca="1">IF($D31=0,NA(),RTD("cqg.rtd",,"StudyData", "Close("&amp;$AN$2&amp;") When Barix("&amp;$AN$2&amp;",reference:=StartOfSession)="&amp;$A31&amp;"", "Bar", "", "Close","5","0","All",,,"False","T","EveryTick"))</f>
        <v>#N/A</v>
      </c>
      <c r="AO31" s="53" t="e">
        <f ca="1">IF($D31=0,NA(),RTD("cqg.rtd",,"StudyData", "Close("&amp;$AO$2&amp;") When Barix("&amp;$AO$2&amp;",reference:=StartOfSession)="&amp;$A31&amp;"", "Bar", "", "Close","5","0","All",,,"False","T","EveryTick"))</f>
        <v>#N/A</v>
      </c>
      <c r="AP31" s="53" t="e">
        <f ca="1">IF($D31=0,NA(),RTD("cqg.rtd",,"StudyData", "Close("&amp;$AP$2&amp;") When Barix("&amp;$AP$2&amp;",reference:=StartOfSession)="&amp;$A31&amp;"", "Bar", "", "Close","5","0","All",,,"False","T","EveryTick"))</f>
        <v>#N/A</v>
      </c>
    </row>
    <row r="32" spans="1:42" x14ac:dyDescent="0.3">
      <c r="A32" s="50">
        <f t="shared" si="1"/>
        <v>28</v>
      </c>
      <c r="B32" s="54" t="e">
        <f ca="1">IF(D32=0,NA(),RTD("cqg.rtd",,"StudyData", "Close("&amp;$B$2&amp;") When Barix("&amp;$B$2&amp;",reference:=StartOfSession)="&amp;A32&amp;"", "Bar", "", "Close","5","0","All",,,"False","T","EveryTick"))</f>
        <v>#N/A</v>
      </c>
      <c r="C32" s="55">
        <v>0.4513888888888889</v>
      </c>
      <c r="D32" s="50">
        <f t="shared" ca="1" si="0"/>
        <v>0</v>
      </c>
      <c r="F32" s="53" t="e">
        <f ca="1">IF(D32=0,NA(),RTD("cqg.rtd",,"StudyData", "Close("&amp;$F$2&amp;") When Barix("&amp;$F$2&amp;",reference:=StartOfSession)="&amp;A32&amp;"", "Bar", "", "Close","5","0","All",,,"False","T","EveryTick"))</f>
        <v>#N/A</v>
      </c>
      <c r="G32" s="53" t="e">
        <f ca="1">IF(D32=0,NA(),RTD("cqg.rtd",,"StudyData", "Close("&amp;$G$2&amp;") When Barix("&amp;$G$2&amp;",reference:=StartOfSession)="&amp;A32&amp;"", "Bar", "", "Close","5","0","All",,,"False","T","EveryTick"))</f>
        <v>#N/A</v>
      </c>
      <c r="H32" s="53" t="e">
        <f ca="1">IF(D32=0,NA(),RTD("cqg.rtd",,"StudyData", "Close("&amp;$H$2&amp;") When Barix("&amp;$H$2&amp;",reference:=StartOfSession)="&amp;A32&amp;"", "Bar", "", "Close","5","0","All",,,"False","T","EveryTick"))</f>
        <v>#N/A</v>
      </c>
      <c r="I32" s="53" t="e">
        <f ca="1">IF($D32=0,NA(),RTD("cqg.rtd",,"StudyData", "Close("&amp;$I$2&amp;") When Barix("&amp;$I$2&amp;",reference:=StartOfSession)="&amp;$A32&amp;"", "Bar", "", "Close","5","0","All",,,"False","T","EveryTick"))</f>
        <v>#N/A</v>
      </c>
      <c r="J32" s="53" t="e">
        <f ca="1">IF($D32=0,NA(),RTD("cqg.rtd",,"StudyData", "Close("&amp;$J$2&amp;") When Barix("&amp;$J$2&amp;",reference:=StartOfSession)="&amp;$A32&amp;"", "Bar", "", "Close","5","0","All",,,"False","T","EveryTick"))</f>
        <v>#N/A</v>
      </c>
      <c r="K32" s="53" t="e">
        <f ca="1">IF($D32=0,NA(),RTD("cqg.rtd",,"StudyData", "Close("&amp;$K$2&amp;") When Barix("&amp;$K$2&amp;",reference:=StartOfSession)="&amp;$A32&amp;"", "Bar", "", "Close","5","0","All",,,"False","T","EveryTick"))</f>
        <v>#N/A</v>
      </c>
      <c r="L32" s="53" t="e">
        <f ca="1">IF($D32=0,NA(),RTD("cqg.rtd",,"StudyData", "Close("&amp;$L$2&amp;") When Barix("&amp;$L$2&amp;",reference:=StartOfSession)="&amp;$A32&amp;"", "Bar", "", "Close","5","0","All",,,"False","T","EveryTick"))</f>
        <v>#N/A</v>
      </c>
      <c r="M32" s="53" t="e">
        <f ca="1">IF($D32=0,NA(),RTD("cqg.rtd",,"StudyData", "Close("&amp;$M$2&amp;") When Barix("&amp;$M$2&amp;",reference:=StartOfSession)="&amp;$A32&amp;"", "Bar", "", "Close","5","0","All",,,"False","T","EveryTick"))</f>
        <v>#N/A</v>
      </c>
      <c r="N32" s="53" t="e">
        <f ca="1">IF($D32=0,NA(),RTD("cqg.rtd",,"StudyData", "Close("&amp;$N$2&amp;") When Barix("&amp;$N$2&amp;",reference:=StartOfSession)="&amp;$A32&amp;"", "Bar", "", "Close","5","0","All",,,"False","T","EveryTick"))</f>
        <v>#N/A</v>
      </c>
      <c r="O32" s="53" t="e">
        <f ca="1">IF($D32=0,NA(),RTD("cqg.rtd",,"StudyData", "Close("&amp;$O$2&amp;") When Barix("&amp;$O$2&amp;",reference:=StartOfSession)="&amp;$A32&amp;"", "Bar", "", "Close","5","0","All",,,"False","T","EveryTick"))</f>
        <v>#N/A</v>
      </c>
      <c r="P32" s="53" t="e">
        <f ca="1">IF($D32=0,NA(),RTD("cqg.rtd",,"StudyData", "Close("&amp;$P$2&amp;") When Barix("&amp;$P$2&amp;",reference:=StartOfSession)="&amp;$A32&amp;"", "Bar", "", "Close","5","0","All",,,"False","T","EveryTick"))</f>
        <v>#N/A</v>
      </c>
      <c r="Q32" s="53" t="e">
        <f ca="1">IF($D32=0,NA(),RTD("cqg.rtd",,"StudyData", "Close("&amp;$Q$2&amp;") When Barix("&amp;$Q$2&amp;",reference:=StartOfSession)="&amp;$A32&amp;"", "Bar", "", "Close","5","0","All",,,"False","T","EveryTick"))</f>
        <v>#N/A</v>
      </c>
      <c r="R32" s="53" t="e">
        <f ca="1">IF($D32=0,NA(),RTD("cqg.rtd",,"StudyData", "Close("&amp;$R$2&amp;") When Barix("&amp;$R$2&amp;",reference:=StartOfSession)="&amp;$A32&amp;"", "Bar", "", "Close","5","0","All",,,"False","T","EveryTick"))</f>
        <v>#N/A</v>
      </c>
      <c r="S32" s="53" t="e">
        <f ca="1">IF($D32=0,NA(),RTD("cqg.rtd",,"StudyData", "Close("&amp;$S$2&amp;") When Barix("&amp;$S$2&amp;",reference:=StartOfSession)="&amp;$A32&amp;"", "Bar", "", "Close","5","0","All",,,"False","T","EveryTick"))</f>
        <v>#N/A</v>
      </c>
      <c r="T32" s="53" t="e">
        <f ca="1">IF($D32=0,NA(),RTD("cqg.rtd",,"StudyData", "Close("&amp;$T$2&amp;") When Barix("&amp;$T$2&amp;",reference:=StartOfSession)="&amp;$A32&amp;"", "Bar", "", "Close","5","0","All",,,"False","T","EveryTick"))</f>
        <v>#N/A</v>
      </c>
      <c r="U32" s="53" t="e">
        <f ca="1">IF($D32=0,NA(),RTD("cqg.rtd",,"StudyData", "Close("&amp;$U$2&amp;") When Barix("&amp;$U$2&amp;",reference:=StartOfSession)="&amp;$A32&amp;"", "Bar", "", "Close","5","0","All",,,"False","T","EveryTick"))</f>
        <v>#N/A</v>
      </c>
      <c r="V32" s="53" t="e">
        <f ca="1">IF($D32=0,NA(),RTD("cqg.rtd",,"StudyData", "Close("&amp;$V$2&amp;") When Barix("&amp;$V$2&amp;",reference:=StartOfSession)="&amp;$A32&amp;"", "Bar", "", "Close","5","0","All",,,"False","T","EveryTick"))</f>
        <v>#N/A</v>
      </c>
      <c r="W32" s="53" t="e">
        <f ca="1">IF($D32=0,NA(),RTD("cqg.rtd",,"StudyData", "Close("&amp;$W$2&amp;") When Barix("&amp;$W$2&amp;",reference:=StartOfSession)="&amp;$A32&amp;"", "Bar", "", "Close","5","0","All",,,"False","T","EveryTick"))</f>
        <v>#N/A</v>
      </c>
      <c r="X32" s="53" t="e">
        <f ca="1">IF($D32=0,NA(),RTD("cqg.rtd",,"StudyData", "Close("&amp;$X$2&amp;") When Barix("&amp;$X$2&amp;",reference:=StartOfSession)="&amp;$A32&amp;"", "Bar", "", "Close","5","0","All",,,"False","T","EveryTick"))</f>
        <v>#N/A</v>
      </c>
      <c r="Y32" s="53" t="e">
        <f ca="1">IF($D32=0,NA(),RTD("cqg.rtd",,"StudyData", "Close("&amp;$Y$2&amp;") When Barix("&amp;$Y$2&amp;",reference:=StartOfSession)="&amp;$A32&amp;"", "Bar", "", "Close","5","0","All",,,"False","T","EveryTick"))</f>
        <v>#N/A</v>
      </c>
      <c r="Z32" s="53" t="e">
        <f ca="1">IF($D32=0,NA(),RTD("cqg.rtd",,"StudyData", "Close("&amp;$Z$2&amp;") When Barix("&amp;$Z$2&amp;",reference:=StartOfSession)="&amp;$A32&amp;"", "Bar", "", "Close","5","0","All",,,"False","T","EveryTick"))</f>
        <v>#N/A</v>
      </c>
      <c r="AA32" s="53" t="e">
        <f ca="1">IF($D32=0,NA(),RTD("cqg.rtd",,"StudyData", "Close("&amp;$AA$2&amp;") When Barix("&amp;$AA$2&amp;",reference:=StartOfSession)="&amp;$A32&amp;"", "Bar", "", "Close","5","0","All",,,"False","T","EveryTick"))</f>
        <v>#N/A</v>
      </c>
      <c r="AB32" s="53" t="e">
        <f ca="1">IF($D32=0,NA(),RTD("cqg.rtd",,"StudyData", "Close("&amp;$AB$2&amp;") When Barix("&amp;$AB$2&amp;",reference:=StartOfSession)="&amp;$A32&amp;"", "Bar", "", "Close","5","0","All",,,"False","T","EveryTick"))</f>
        <v>#N/A</v>
      </c>
      <c r="AC32" s="53" t="e">
        <f ca="1">IF($D32=0,NA(),RTD("cqg.rtd",,"StudyData", "Close("&amp;$AC$2&amp;") When Barix("&amp;$AC$2&amp;",reference:=StartOfSession)="&amp;$A32&amp;"", "Bar", "", "Close","5","0","All",,,"False","T","EveryTick"))</f>
        <v>#N/A</v>
      </c>
      <c r="AD32" s="53" t="e">
        <f ca="1">IF($D32=0,NA(),RTD("cqg.rtd",,"StudyData", "Close("&amp;$AD$2&amp;") When Barix("&amp;$AD$2&amp;",reference:=StartOfSession)="&amp;$A32&amp;"", "Bar", "", "Close","5","0","All",,,"False","T","EveryTick"))</f>
        <v>#N/A</v>
      </c>
      <c r="AE32" s="53" t="e">
        <f ca="1">IF($D32=0,NA(),RTD("cqg.rtd",,"StudyData", "Close("&amp;$AE$2&amp;") When Barix("&amp;$AE$2&amp;",reference:=StartOfSession)="&amp;$A32&amp;"", "Bar", "", "Close","5","0","All",,,"False","T","EveryTick"))</f>
        <v>#N/A</v>
      </c>
      <c r="AF32" s="53" t="e">
        <f ca="1">IF($D32=0,NA(),RTD("cqg.rtd",,"StudyData", "Close("&amp;$AF$2&amp;") When Barix("&amp;$AF$2&amp;",reference:=StartOfSession)="&amp;$A32&amp;"", "Bar", "", "Close","5","0","All",,,"False","T","EveryTick"))</f>
        <v>#N/A</v>
      </c>
      <c r="AG32" s="53" t="e">
        <f ca="1">IF($D32=0,NA(),RTD("cqg.rtd",,"StudyData", "Close("&amp;$AG$2&amp;") When Barix("&amp;$AG$2&amp;",reference:=StartOfSession)="&amp;$A32&amp;"", "Bar", "", "Close","5","0","All",,,"False","T","EveryTick"))</f>
        <v>#N/A</v>
      </c>
      <c r="AH32" s="53" t="e">
        <f ca="1">IF($D32=0,NA(),RTD("cqg.rtd",,"StudyData", "Close("&amp;$AH$2&amp;") When Barix("&amp;$AH$2&amp;",reference:=StartOfSession)="&amp;$A32&amp;"", "Bar", "", "Close","5","0","All",,,"False","T","EveryTick"))</f>
        <v>#N/A</v>
      </c>
      <c r="AI32" s="53" t="e">
        <f ca="1">IF($D32=0,NA(),RTD("cqg.rtd",,"StudyData", "Close("&amp;$AI$2&amp;") When Barix("&amp;$AI$2&amp;",reference:=StartOfSession)="&amp;$A32&amp;"", "Bar", "", "Close","5","0","All",,,"False","T","EveryTick"))</f>
        <v>#N/A</v>
      </c>
      <c r="AJ32" s="53" t="e">
        <f ca="1">IF($D32=0,NA(),RTD("cqg.rtd",,"StudyData", "Close("&amp;$AJ$2&amp;") When Barix("&amp;$AJ$2&amp;",reference:=StartOfSession)="&amp;$A32&amp;"", "Bar", "", "Close","5","0","All",,,"False","T","EveryTick"))</f>
        <v>#N/A</v>
      </c>
      <c r="AK32" s="53" t="e">
        <f ca="1">IF($D32=0,NA(),RTD("cqg.rtd",,"StudyData", "Close("&amp;$AK$2&amp;") When Barix("&amp;$AK$2&amp;",reference:=StartOfSession)="&amp;$A32&amp;"", "Bar", "", "Close","5","0","All",,,"False","T","EveryTick"))</f>
        <v>#N/A</v>
      </c>
      <c r="AL32" s="53" t="e">
        <f ca="1">IF($D32=0,NA(),RTD("cqg.rtd",,"StudyData", "Close("&amp;$AL$2&amp;") When Barix("&amp;$AL$2&amp;",reference:=StartOfSession)="&amp;$A32&amp;"", "Bar", "", "Close","5","0","All",,,"False","T","EveryTick"))</f>
        <v>#N/A</v>
      </c>
      <c r="AM32" s="53" t="e">
        <f ca="1">IF($D32=0,NA(),RTD("cqg.rtd",,"StudyData", "Close("&amp;$AM$2&amp;") When Barix("&amp;$AM$2&amp;",reference:=StartOfSession)="&amp;$A32&amp;"", "Bar", "", "Close","5","0","All",,,"False","T","EveryTick"))</f>
        <v>#N/A</v>
      </c>
      <c r="AN32" s="53" t="e">
        <f ca="1">IF($D32=0,NA(),RTD("cqg.rtd",,"StudyData", "Close("&amp;$AN$2&amp;") When Barix("&amp;$AN$2&amp;",reference:=StartOfSession)="&amp;$A32&amp;"", "Bar", "", "Close","5","0","All",,,"False","T","EveryTick"))</f>
        <v>#N/A</v>
      </c>
      <c r="AO32" s="53" t="e">
        <f ca="1">IF($D32=0,NA(),RTD("cqg.rtd",,"StudyData", "Close("&amp;$AO$2&amp;") When Barix("&amp;$AO$2&amp;",reference:=StartOfSession)="&amp;$A32&amp;"", "Bar", "", "Close","5","0","All",,,"False","T","EveryTick"))</f>
        <v>#N/A</v>
      </c>
      <c r="AP32" s="53" t="e">
        <f ca="1">IF($D32=0,NA(),RTD("cqg.rtd",,"StudyData", "Close("&amp;$AP$2&amp;") When Barix("&amp;$AP$2&amp;",reference:=StartOfSession)="&amp;$A32&amp;"", "Bar", "", "Close","5","0","All",,,"False","T","EveryTick"))</f>
        <v>#N/A</v>
      </c>
    </row>
    <row r="33" spans="1:42" x14ac:dyDescent="0.3">
      <c r="A33" s="50">
        <f t="shared" si="1"/>
        <v>29</v>
      </c>
      <c r="B33" s="54" t="e">
        <f ca="1">IF(D33=0,NA(),RTD("cqg.rtd",,"StudyData", "Close("&amp;$B$2&amp;") When Barix("&amp;$B$2&amp;",reference:=StartOfSession)="&amp;A33&amp;"", "Bar", "", "Close","5","0","All",,,"False","T","EveryTick"))</f>
        <v>#N/A</v>
      </c>
      <c r="C33" s="55">
        <v>0.4548611111111111</v>
      </c>
      <c r="D33" s="50">
        <f t="shared" ca="1" si="0"/>
        <v>0</v>
      </c>
      <c r="F33" s="53" t="e">
        <f ca="1">IF(D33=0,NA(),RTD("cqg.rtd",,"StudyData", "Close("&amp;$F$2&amp;") When Barix("&amp;$F$2&amp;",reference:=StartOfSession)="&amp;A33&amp;"", "Bar", "", "Close","5","0","All",,,"False","T","EveryTick"))</f>
        <v>#N/A</v>
      </c>
      <c r="G33" s="53" t="e">
        <f ca="1">IF(D33=0,NA(),RTD("cqg.rtd",,"StudyData", "Close("&amp;$G$2&amp;") When Barix("&amp;$G$2&amp;",reference:=StartOfSession)="&amp;A33&amp;"", "Bar", "", "Close","5","0","All",,,"False","T","EveryTick"))</f>
        <v>#N/A</v>
      </c>
      <c r="H33" s="53" t="e">
        <f ca="1">IF(D33=0,NA(),RTD("cqg.rtd",,"StudyData", "Close("&amp;$H$2&amp;") When Barix("&amp;$H$2&amp;",reference:=StartOfSession)="&amp;A33&amp;"", "Bar", "", "Close","5","0","All",,,"False","T","EveryTick"))</f>
        <v>#N/A</v>
      </c>
      <c r="I33" s="53" t="e">
        <f ca="1">IF($D33=0,NA(),RTD("cqg.rtd",,"StudyData", "Close("&amp;$I$2&amp;") When Barix("&amp;$I$2&amp;",reference:=StartOfSession)="&amp;$A33&amp;"", "Bar", "", "Close","5","0","All",,,"False","T","EveryTick"))</f>
        <v>#N/A</v>
      </c>
      <c r="J33" s="53" t="e">
        <f ca="1">IF($D33=0,NA(),RTD("cqg.rtd",,"StudyData", "Close("&amp;$J$2&amp;") When Barix("&amp;$J$2&amp;",reference:=StartOfSession)="&amp;$A33&amp;"", "Bar", "", "Close","5","0","All",,,"False","T","EveryTick"))</f>
        <v>#N/A</v>
      </c>
      <c r="K33" s="53" t="e">
        <f ca="1">IF($D33=0,NA(),RTD("cqg.rtd",,"StudyData", "Close("&amp;$K$2&amp;") When Barix("&amp;$K$2&amp;",reference:=StartOfSession)="&amp;$A33&amp;"", "Bar", "", "Close","5","0","All",,,"False","T","EveryTick"))</f>
        <v>#N/A</v>
      </c>
      <c r="L33" s="53" t="e">
        <f ca="1">IF($D33=0,NA(),RTD("cqg.rtd",,"StudyData", "Close("&amp;$L$2&amp;") When Barix("&amp;$L$2&amp;",reference:=StartOfSession)="&amp;$A33&amp;"", "Bar", "", "Close","5","0","All",,,"False","T","EveryTick"))</f>
        <v>#N/A</v>
      </c>
      <c r="M33" s="53" t="e">
        <f ca="1">IF($D33=0,NA(),RTD("cqg.rtd",,"StudyData", "Close("&amp;$M$2&amp;") When Barix("&amp;$M$2&amp;",reference:=StartOfSession)="&amp;$A33&amp;"", "Bar", "", "Close","5","0","All",,,"False","T","EveryTick"))</f>
        <v>#N/A</v>
      </c>
      <c r="N33" s="53" t="e">
        <f ca="1">IF($D33=0,NA(),RTD("cqg.rtd",,"StudyData", "Close("&amp;$N$2&amp;") When Barix("&amp;$N$2&amp;",reference:=StartOfSession)="&amp;$A33&amp;"", "Bar", "", "Close","5","0","All",,,"False","T","EveryTick"))</f>
        <v>#N/A</v>
      </c>
      <c r="O33" s="53" t="e">
        <f ca="1">IF($D33=0,NA(),RTD("cqg.rtd",,"StudyData", "Close("&amp;$O$2&amp;") When Barix("&amp;$O$2&amp;",reference:=StartOfSession)="&amp;$A33&amp;"", "Bar", "", "Close","5","0","All",,,"False","T","EveryTick"))</f>
        <v>#N/A</v>
      </c>
      <c r="P33" s="53" t="e">
        <f ca="1">IF($D33=0,NA(),RTD("cqg.rtd",,"StudyData", "Close("&amp;$P$2&amp;") When Barix("&amp;$P$2&amp;",reference:=StartOfSession)="&amp;$A33&amp;"", "Bar", "", "Close","5","0","All",,,"False","T","EveryTick"))</f>
        <v>#N/A</v>
      </c>
      <c r="Q33" s="53" t="e">
        <f ca="1">IF($D33=0,NA(),RTD("cqg.rtd",,"StudyData", "Close("&amp;$Q$2&amp;") When Barix("&amp;$Q$2&amp;",reference:=StartOfSession)="&amp;$A33&amp;"", "Bar", "", "Close","5","0","All",,,"False","T","EveryTick"))</f>
        <v>#N/A</v>
      </c>
      <c r="R33" s="53" t="e">
        <f ca="1">IF($D33=0,NA(),RTD("cqg.rtd",,"StudyData", "Close("&amp;$R$2&amp;") When Barix("&amp;$R$2&amp;",reference:=StartOfSession)="&amp;$A33&amp;"", "Bar", "", "Close","5","0","All",,,"False","T","EveryTick"))</f>
        <v>#N/A</v>
      </c>
      <c r="S33" s="53" t="e">
        <f ca="1">IF($D33=0,NA(),RTD("cqg.rtd",,"StudyData", "Close("&amp;$S$2&amp;") When Barix("&amp;$S$2&amp;",reference:=StartOfSession)="&amp;$A33&amp;"", "Bar", "", "Close","5","0","All",,,"False","T","EveryTick"))</f>
        <v>#N/A</v>
      </c>
      <c r="T33" s="53" t="e">
        <f ca="1">IF($D33=0,NA(),RTD("cqg.rtd",,"StudyData", "Close("&amp;$T$2&amp;") When Barix("&amp;$T$2&amp;",reference:=StartOfSession)="&amp;$A33&amp;"", "Bar", "", "Close","5","0","All",,,"False","T","EveryTick"))</f>
        <v>#N/A</v>
      </c>
      <c r="U33" s="53" t="e">
        <f ca="1">IF($D33=0,NA(),RTD("cqg.rtd",,"StudyData", "Close("&amp;$U$2&amp;") When Barix("&amp;$U$2&amp;",reference:=StartOfSession)="&amp;$A33&amp;"", "Bar", "", "Close","5","0","All",,,"False","T","EveryTick"))</f>
        <v>#N/A</v>
      </c>
      <c r="V33" s="53" t="e">
        <f ca="1">IF($D33=0,NA(),RTD("cqg.rtd",,"StudyData", "Close("&amp;$V$2&amp;") When Barix("&amp;$V$2&amp;",reference:=StartOfSession)="&amp;$A33&amp;"", "Bar", "", "Close","5","0","All",,,"False","T","EveryTick"))</f>
        <v>#N/A</v>
      </c>
      <c r="W33" s="53" t="e">
        <f ca="1">IF($D33=0,NA(),RTD("cqg.rtd",,"StudyData", "Close("&amp;$W$2&amp;") When Barix("&amp;$W$2&amp;",reference:=StartOfSession)="&amp;$A33&amp;"", "Bar", "", "Close","5","0","All",,,"False","T","EveryTick"))</f>
        <v>#N/A</v>
      </c>
      <c r="X33" s="53" t="e">
        <f ca="1">IF($D33=0,NA(),RTD("cqg.rtd",,"StudyData", "Close("&amp;$X$2&amp;") When Barix("&amp;$X$2&amp;",reference:=StartOfSession)="&amp;$A33&amp;"", "Bar", "", "Close","5","0","All",,,"False","T","EveryTick"))</f>
        <v>#N/A</v>
      </c>
      <c r="Y33" s="53" t="e">
        <f ca="1">IF($D33=0,NA(),RTD("cqg.rtd",,"StudyData", "Close("&amp;$Y$2&amp;") When Barix("&amp;$Y$2&amp;",reference:=StartOfSession)="&amp;$A33&amp;"", "Bar", "", "Close","5","0","All",,,"False","T","EveryTick"))</f>
        <v>#N/A</v>
      </c>
      <c r="Z33" s="53" t="e">
        <f ca="1">IF($D33=0,NA(),RTD("cqg.rtd",,"StudyData", "Close("&amp;$Z$2&amp;") When Barix("&amp;$Z$2&amp;",reference:=StartOfSession)="&amp;$A33&amp;"", "Bar", "", "Close","5","0","All",,,"False","T","EveryTick"))</f>
        <v>#N/A</v>
      </c>
      <c r="AA33" s="53" t="e">
        <f ca="1">IF($D33=0,NA(),RTD("cqg.rtd",,"StudyData", "Close("&amp;$AA$2&amp;") When Barix("&amp;$AA$2&amp;",reference:=StartOfSession)="&amp;$A33&amp;"", "Bar", "", "Close","5","0","All",,,"False","T","EveryTick"))</f>
        <v>#N/A</v>
      </c>
      <c r="AB33" s="53" t="e">
        <f ca="1">IF($D33=0,NA(),RTD("cqg.rtd",,"StudyData", "Close("&amp;$AB$2&amp;") When Barix("&amp;$AB$2&amp;",reference:=StartOfSession)="&amp;$A33&amp;"", "Bar", "", "Close","5","0","All",,,"False","T","EveryTick"))</f>
        <v>#N/A</v>
      </c>
      <c r="AC33" s="53" t="e">
        <f ca="1">IF($D33=0,NA(),RTD("cqg.rtd",,"StudyData", "Close("&amp;$AC$2&amp;") When Barix("&amp;$AC$2&amp;",reference:=StartOfSession)="&amp;$A33&amp;"", "Bar", "", "Close","5","0","All",,,"False","T","EveryTick"))</f>
        <v>#N/A</v>
      </c>
      <c r="AD33" s="53" t="e">
        <f ca="1">IF($D33=0,NA(),RTD("cqg.rtd",,"StudyData", "Close("&amp;$AD$2&amp;") When Barix("&amp;$AD$2&amp;",reference:=StartOfSession)="&amp;$A33&amp;"", "Bar", "", "Close","5","0","All",,,"False","T","EveryTick"))</f>
        <v>#N/A</v>
      </c>
      <c r="AE33" s="53" t="e">
        <f ca="1">IF($D33=0,NA(),RTD("cqg.rtd",,"StudyData", "Close("&amp;$AE$2&amp;") When Barix("&amp;$AE$2&amp;",reference:=StartOfSession)="&amp;$A33&amp;"", "Bar", "", "Close","5","0","All",,,"False","T","EveryTick"))</f>
        <v>#N/A</v>
      </c>
      <c r="AF33" s="53" t="e">
        <f ca="1">IF($D33=0,NA(),RTD("cqg.rtd",,"StudyData", "Close("&amp;$AF$2&amp;") When Barix("&amp;$AF$2&amp;",reference:=StartOfSession)="&amp;$A33&amp;"", "Bar", "", "Close","5","0","All",,,"False","T","EveryTick"))</f>
        <v>#N/A</v>
      </c>
      <c r="AG33" s="53" t="e">
        <f ca="1">IF($D33=0,NA(),RTD("cqg.rtd",,"StudyData", "Close("&amp;$AG$2&amp;") When Barix("&amp;$AG$2&amp;",reference:=StartOfSession)="&amp;$A33&amp;"", "Bar", "", "Close","5","0","All",,,"False","T","EveryTick"))</f>
        <v>#N/A</v>
      </c>
      <c r="AH33" s="53" t="e">
        <f ca="1">IF($D33=0,NA(),RTD("cqg.rtd",,"StudyData", "Close("&amp;$AH$2&amp;") When Barix("&amp;$AH$2&amp;",reference:=StartOfSession)="&amp;$A33&amp;"", "Bar", "", "Close","5","0","All",,,"False","T","EveryTick"))</f>
        <v>#N/A</v>
      </c>
      <c r="AI33" s="53" t="e">
        <f ca="1">IF($D33=0,NA(),RTD("cqg.rtd",,"StudyData", "Close("&amp;$AI$2&amp;") When Barix("&amp;$AI$2&amp;",reference:=StartOfSession)="&amp;$A33&amp;"", "Bar", "", "Close","5","0","All",,,"False","T","EveryTick"))</f>
        <v>#N/A</v>
      </c>
      <c r="AJ33" s="53" t="e">
        <f ca="1">IF($D33=0,NA(),RTD("cqg.rtd",,"StudyData", "Close("&amp;$AJ$2&amp;") When Barix("&amp;$AJ$2&amp;",reference:=StartOfSession)="&amp;$A33&amp;"", "Bar", "", "Close","5","0","All",,,"False","T","EveryTick"))</f>
        <v>#N/A</v>
      </c>
      <c r="AK33" s="53" t="e">
        <f ca="1">IF($D33=0,NA(),RTD("cqg.rtd",,"StudyData", "Close("&amp;$AK$2&amp;") When Barix("&amp;$AK$2&amp;",reference:=StartOfSession)="&amp;$A33&amp;"", "Bar", "", "Close","5","0","All",,,"False","T","EveryTick"))</f>
        <v>#N/A</v>
      </c>
      <c r="AL33" s="53" t="e">
        <f ca="1">IF($D33=0,NA(),RTD("cqg.rtd",,"StudyData", "Close("&amp;$AL$2&amp;") When Barix("&amp;$AL$2&amp;",reference:=StartOfSession)="&amp;$A33&amp;"", "Bar", "", "Close","5","0","All",,,"False","T","EveryTick"))</f>
        <v>#N/A</v>
      </c>
      <c r="AM33" s="53" t="e">
        <f ca="1">IF($D33=0,NA(),RTD("cqg.rtd",,"StudyData", "Close("&amp;$AM$2&amp;") When Barix("&amp;$AM$2&amp;",reference:=StartOfSession)="&amp;$A33&amp;"", "Bar", "", "Close","5","0","All",,,"False","T","EveryTick"))</f>
        <v>#N/A</v>
      </c>
      <c r="AN33" s="53" t="e">
        <f ca="1">IF($D33=0,NA(),RTD("cqg.rtd",,"StudyData", "Close("&amp;$AN$2&amp;") When Barix("&amp;$AN$2&amp;",reference:=StartOfSession)="&amp;$A33&amp;"", "Bar", "", "Close","5","0","All",,,"False","T","EveryTick"))</f>
        <v>#N/A</v>
      </c>
      <c r="AO33" s="53" t="e">
        <f ca="1">IF($D33=0,NA(),RTD("cqg.rtd",,"StudyData", "Close("&amp;$AO$2&amp;") When Barix("&amp;$AO$2&amp;",reference:=StartOfSession)="&amp;$A33&amp;"", "Bar", "", "Close","5","0","All",,,"False","T","EveryTick"))</f>
        <v>#N/A</v>
      </c>
      <c r="AP33" s="53" t="e">
        <f ca="1">IF($D33=0,NA(),RTD("cqg.rtd",,"StudyData", "Close("&amp;$AP$2&amp;") When Barix("&amp;$AP$2&amp;",reference:=StartOfSession)="&amp;$A33&amp;"", "Bar", "", "Close","5","0","All",,,"False","T","EveryTick"))</f>
        <v>#N/A</v>
      </c>
    </row>
    <row r="34" spans="1:42" x14ac:dyDescent="0.3">
      <c r="A34" s="50">
        <f t="shared" si="1"/>
        <v>30</v>
      </c>
      <c r="B34" s="54" t="e">
        <f ca="1">IF(D34=0,NA(),RTD("cqg.rtd",,"StudyData", "Close("&amp;$B$2&amp;") When Barix("&amp;$B$2&amp;",reference:=StartOfSession)="&amp;A34&amp;"", "Bar", "", "Close","5","0","All",,,"False","T","EveryTick"))</f>
        <v>#N/A</v>
      </c>
      <c r="C34" s="55">
        <v>0.45833333333333331</v>
      </c>
      <c r="D34" s="50">
        <f t="shared" ca="1" si="0"/>
        <v>0</v>
      </c>
      <c r="F34" s="53" t="e">
        <f ca="1">IF(D34=0,NA(),RTD("cqg.rtd",,"StudyData", "Close("&amp;$F$2&amp;") When Barix("&amp;$F$2&amp;",reference:=StartOfSession)="&amp;A34&amp;"", "Bar", "", "Close","5","0","All",,,"False","T","EveryTick"))</f>
        <v>#N/A</v>
      </c>
      <c r="G34" s="53" t="e">
        <f ca="1">IF(D34=0,NA(),RTD("cqg.rtd",,"StudyData", "Close("&amp;$G$2&amp;") When Barix("&amp;$G$2&amp;",reference:=StartOfSession)="&amp;A34&amp;"", "Bar", "", "Close","5","0","All",,,"False","T","EveryTick"))</f>
        <v>#N/A</v>
      </c>
      <c r="H34" s="53" t="e">
        <f ca="1">IF(D34=0,NA(),RTD("cqg.rtd",,"StudyData", "Close("&amp;$H$2&amp;") When Barix("&amp;$H$2&amp;",reference:=StartOfSession)="&amp;A34&amp;"", "Bar", "", "Close","5","0","All",,,"False","T","EveryTick"))</f>
        <v>#N/A</v>
      </c>
      <c r="I34" s="53" t="e">
        <f ca="1">IF($D34=0,NA(),RTD("cqg.rtd",,"StudyData", "Close("&amp;$I$2&amp;") When Barix("&amp;$I$2&amp;",reference:=StartOfSession)="&amp;$A34&amp;"", "Bar", "", "Close","5","0","All",,,"False","T","EveryTick"))</f>
        <v>#N/A</v>
      </c>
      <c r="J34" s="53" t="e">
        <f ca="1">IF($D34=0,NA(),RTD("cqg.rtd",,"StudyData", "Close("&amp;$J$2&amp;") When Barix("&amp;$J$2&amp;",reference:=StartOfSession)="&amp;$A34&amp;"", "Bar", "", "Close","5","0","All",,,"False","T","EveryTick"))</f>
        <v>#N/A</v>
      </c>
      <c r="K34" s="53" t="e">
        <f ca="1">IF($D34=0,NA(),RTD("cqg.rtd",,"StudyData", "Close("&amp;$K$2&amp;") When Barix("&amp;$K$2&amp;",reference:=StartOfSession)="&amp;$A34&amp;"", "Bar", "", "Close","5","0","All",,,"False","T","EveryTick"))</f>
        <v>#N/A</v>
      </c>
      <c r="L34" s="53" t="e">
        <f ca="1">IF($D34=0,NA(),RTD("cqg.rtd",,"StudyData", "Close("&amp;$L$2&amp;") When Barix("&amp;$L$2&amp;",reference:=StartOfSession)="&amp;$A34&amp;"", "Bar", "", "Close","5","0","All",,,"False","T","EveryTick"))</f>
        <v>#N/A</v>
      </c>
      <c r="M34" s="53" t="e">
        <f ca="1">IF($D34=0,NA(),RTD("cqg.rtd",,"StudyData", "Close("&amp;$M$2&amp;") When Barix("&amp;$M$2&amp;",reference:=StartOfSession)="&amp;$A34&amp;"", "Bar", "", "Close","5","0","All",,,"False","T","EveryTick"))</f>
        <v>#N/A</v>
      </c>
      <c r="N34" s="53" t="e">
        <f ca="1">IF($D34=0,NA(),RTD("cqg.rtd",,"StudyData", "Close("&amp;$N$2&amp;") When Barix("&amp;$N$2&amp;",reference:=StartOfSession)="&amp;$A34&amp;"", "Bar", "", "Close","5","0","All",,,"False","T","EveryTick"))</f>
        <v>#N/A</v>
      </c>
      <c r="O34" s="53" t="e">
        <f ca="1">IF($D34=0,NA(),RTD("cqg.rtd",,"StudyData", "Close("&amp;$O$2&amp;") When Barix("&amp;$O$2&amp;",reference:=StartOfSession)="&amp;$A34&amp;"", "Bar", "", "Close","5","0","All",,,"False","T","EveryTick"))</f>
        <v>#N/A</v>
      </c>
      <c r="P34" s="53" t="e">
        <f ca="1">IF($D34=0,NA(),RTD("cqg.rtd",,"StudyData", "Close("&amp;$P$2&amp;") When Barix("&amp;$P$2&amp;",reference:=StartOfSession)="&amp;$A34&amp;"", "Bar", "", "Close","5","0","All",,,"False","T","EveryTick"))</f>
        <v>#N/A</v>
      </c>
      <c r="Q34" s="53" t="e">
        <f ca="1">IF($D34=0,NA(),RTD("cqg.rtd",,"StudyData", "Close("&amp;$Q$2&amp;") When Barix("&amp;$Q$2&amp;",reference:=StartOfSession)="&amp;$A34&amp;"", "Bar", "", "Close","5","0","All",,,"False","T","EveryTick"))</f>
        <v>#N/A</v>
      </c>
      <c r="R34" s="53" t="e">
        <f ca="1">IF($D34=0,NA(),RTD("cqg.rtd",,"StudyData", "Close("&amp;$R$2&amp;") When Barix("&amp;$R$2&amp;",reference:=StartOfSession)="&amp;$A34&amp;"", "Bar", "", "Close","5","0","All",,,"False","T","EveryTick"))</f>
        <v>#N/A</v>
      </c>
      <c r="S34" s="53" t="e">
        <f ca="1">IF($D34=0,NA(),RTD("cqg.rtd",,"StudyData", "Close("&amp;$S$2&amp;") When Barix("&amp;$S$2&amp;",reference:=StartOfSession)="&amp;$A34&amp;"", "Bar", "", "Close","5","0","All",,,"False","T","EveryTick"))</f>
        <v>#N/A</v>
      </c>
      <c r="T34" s="53" t="e">
        <f ca="1">IF($D34=0,NA(),RTD("cqg.rtd",,"StudyData", "Close("&amp;$T$2&amp;") When Barix("&amp;$T$2&amp;",reference:=StartOfSession)="&amp;$A34&amp;"", "Bar", "", "Close","5","0","All",,,"False","T","EveryTick"))</f>
        <v>#N/A</v>
      </c>
      <c r="U34" s="53" t="e">
        <f ca="1">IF($D34=0,NA(),RTD("cqg.rtd",,"StudyData", "Close("&amp;$U$2&amp;") When Barix("&amp;$U$2&amp;",reference:=StartOfSession)="&amp;$A34&amp;"", "Bar", "", "Close","5","0","All",,,"False","T","EveryTick"))</f>
        <v>#N/A</v>
      </c>
      <c r="V34" s="53" t="e">
        <f ca="1">IF($D34=0,NA(),RTD("cqg.rtd",,"StudyData", "Close("&amp;$V$2&amp;") When Barix("&amp;$V$2&amp;",reference:=StartOfSession)="&amp;$A34&amp;"", "Bar", "", "Close","5","0","All",,,"False","T","EveryTick"))</f>
        <v>#N/A</v>
      </c>
      <c r="W34" s="53" t="e">
        <f ca="1">IF($D34=0,NA(),RTD("cqg.rtd",,"StudyData", "Close("&amp;$W$2&amp;") When Barix("&amp;$W$2&amp;",reference:=StartOfSession)="&amp;$A34&amp;"", "Bar", "", "Close","5","0","All",,,"False","T","EveryTick"))</f>
        <v>#N/A</v>
      </c>
      <c r="X34" s="53" t="e">
        <f ca="1">IF($D34=0,NA(),RTD("cqg.rtd",,"StudyData", "Close("&amp;$X$2&amp;") When Barix("&amp;$X$2&amp;",reference:=StartOfSession)="&amp;$A34&amp;"", "Bar", "", "Close","5","0","All",,,"False","T","EveryTick"))</f>
        <v>#N/A</v>
      </c>
      <c r="Y34" s="53" t="e">
        <f ca="1">IF($D34=0,NA(),RTD("cqg.rtd",,"StudyData", "Close("&amp;$Y$2&amp;") When Barix("&amp;$Y$2&amp;",reference:=StartOfSession)="&amp;$A34&amp;"", "Bar", "", "Close","5","0","All",,,"False","T","EveryTick"))</f>
        <v>#N/A</v>
      </c>
      <c r="Z34" s="53" t="e">
        <f ca="1">IF($D34=0,NA(),RTD("cqg.rtd",,"StudyData", "Close("&amp;$Z$2&amp;") When Barix("&amp;$Z$2&amp;",reference:=StartOfSession)="&amp;$A34&amp;"", "Bar", "", "Close","5","0","All",,,"False","T","EveryTick"))</f>
        <v>#N/A</v>
      </c>
      <c r="AA34" s="53" t="e">
        <f ca="1">IF($D34=0,NA(),RTD("cqg.rtd",,"StudyData", "Close("&amp;$AA$2&amp;") When Barix("&amp;$AA$2&amp;",reference:=StartOfSession)="&amp;$A34&amp;"", "Bar", "", "Close","5","0","All",,,"False","T","EveryTick"))</f>
        <v>#N/A</v>
      </c>
      <c r="AB34" s="53" t="e">
        <f ca="1">IF($D34=0,NA(),RTD("cqg.rtd",,"StudyData", "Close("&amp;$AB$2&amp;") When Barix("&amp;$AB$2&amp;",reference:=StartOfSession)="&amp;$A34&amp;"", "Bar", "", "Close","5","0","All",,,"False","T","EveryTick"))</f>
        <v>#N/A</v>
      </c>
      <c r="AC34" s="53" t="e">
        <f ca="1">IF($D34=0,NA(),RTD("cqg.rtd",,"StudyData", "Close("&amp;$AC$2&amp;") When Barix("&amp;$AC$2&amp;",reference:=StartOfSession)="&amp;$A34&amp;"", "Bar", "", "Close","5","0","All",,,"False","T","EveryTick"))</f>
        <v>#N/A</v>
      </c>
      <c r="AD34" s="53" t="e">
        <f ca="1">IF($D34=0,NA(),RTD("cqg.rtd",,"StudyData", "Close("&amp;$AD$2&amp;") When Barix("&amp;$AD$2&amp;",reference:=StartOfSession)="&amp;$A34&amp;"", "Bar", "", "Close","5","0","All",,,"False","T","EveryTick"))</f>
        <v>#N/A</v>
      </c>
      <c r="AE34" s="53" t="e">
        <f ca="1">IF($D34=0,NA(),RTD("cqg.rtd",,"StudyData", "Close("&amp;$AE$2&amp;") When Barix("&amp;$AE$2&amp;",reference:=StartOfSession)="&amp;$A34&amp;"", "Bar", "", "Close","5","0","All",,,"False","T","EveryTick"))</f>
        <v>#N/A</v>
      </c>
      <c r="AF34" s="53" t="e">
        <f ca="1">IF($D34=0,NA(),RTD("cqg.rtd",,"StudyData", "Close("&amp;$AF$2&amp;") When Barix("&amp;$AF$2&amp;",reference:=StartOfSession)="&amp;$A34&amp;"", "Bar", "", "Close","5","0","All",,,"False","T","EveryTick"))</f>
        <v>#N/A</v>
      </c>
      <c r="AG34" s="53" t="e">
        <f ca="1">IF($D34=0,NA(),RTD("cqg.rtd",,"StudyData", "Close("&amp;$AG$2&amp;") When Barix("&amp;$AG$2&amp;",reference:=StartOfSession)="&amp;$A34&amp;"", "Bar", "", "Close","5","0","All",,,"False","T","EveryTick"))</f>
        <v>#N/A</v>
      </c>
      <c r="AH34" s="53" t="e">
        <f ca="1">IF($D34=0,NA(),RTD("cqg.rtd",,"StudyData", "Close("&amp;$AH$2&amp;") When Barix("&amp;$AH$2&amp;",reference:=StartOfSession)="&amp;$A34&amp;"", "Bar", "", "Close","5","0","All",,,"False","T","EveryTick"))</f>
        <v>#N/A</v>
      </c>
      <c r="AI34" s="53" t="e">
        <f ca="1">IF($D34=0,NA(),RTD("cqg.rtd",,"StudyData", "Close("&amp;$AI$2&amp;") When Barix("&amp;$AI$2&amp;",reference:=StartOfSession)="&amp;$A34&amp;"", "Bar", "", "Close","5","0","All",,,"False","T","EveryTick"))</f>
        <v>#N/A</v>
      </c>
      <c r="AJ34" s="53" t="e">
        <f ca="1">IF($D34=0,NA(),RTD("cqg.rtd",,"StudyData", "Close("&amp;$AJ$2&amp;") When Barix("&amp;$AJ$2&amp;",reference:=StartOfSession)="&amp;$A34&amp;"", "Bar", "", "Close","5","0","All",,,"False","T","EveryTick"))</f>
        <v>#N/A</v>
      </c>
      <c r="AK34" s="53" t="e">
        <f ca="1">IF($D34=0,NA(),RTD("cqg.rtd",,"StudyData", "Close("&amp;$AK$2&amp;") When Barix("&amp;$AK$2&amp;",reference:=StartOfSession)="&amp;$A34&amp;"", "Bar", "", "Close","5","0","All",,,"False","T","EveryTick"))</f>
        <v>#N/A</v>
      </c>
      <c r="AL34" s="53" t="e">
        <f ca="1">IF($D34=0,NA(),RTD("cqg.rtd",,"StudyData", "Close("&amp;$AL$2&amp;") When Barix("&amp;$AL$2&amp;",reference:=StartOfSession)="&amp;$A34&amp;"", "Bar", "", "Close","5","0","All",,,"False","T","EveryTick"))</f>
        <v>#N/A</v>
      </c>
      <c r="AM34" s="53" t="e">
        <f ca="1">IF($D34=0,NA(),RTD("cqg.rtd",,"StudyData", "Close("&amp;$AM$2&amp;") When Barix("&amp;$AM$2&amp;",reference:=StartOfSession)="&amp;$A34&amp;"", "Bar", "", "Close","5","0","All",,,"False","T","EveryTick"))</f>
        <v>#N/A</v>
      </c>
      <c r="AN34" s="53" t="e">
        <f ca="1">IF($D34=0,NA(),RTD("cqg.rtd",,"StudyData", "Close("&amp;$AN$2&amp;") When Barix("&amp;$AN$2&amp;",reference:=StartOfSession)="&amp;$A34&amp;"", "Bar", "", "Close","5","0","All",,,"False","T","EveryTick"))</f>
        <v>#N/A</v>
      </c>
      <c r="AO34" s="53" t="e">
        <f ca="1">IF($D34=0,NA(),RTD("cqg.rtd",,"StudyData", "Close("&amp;$AO$2&amp;") When Barix("&amp;$AO$2&amp;",reference:=StartOfSession)="&amp;$A34&amp;"", "Bar", "", "Close","5","0","All",,,"False","T","EveryTick"))</f>
        <v>#N/A</v>
      </c>
      <c r="AP34" s="53" t="e">
        <f ca="1">IF($D34=0,NA(),RTD("cqg.rtd",,"StudyData", "Close("&amp;$AP$2&amp;") When Barix("&amp;$AP$2&amp;",reference:=StartOfSession)="&amp;$A34&amp;"", "Bar", "", "Close","5","0","All",,,"False","T","EveryTick"))</f>
        <v>#N/A</v>
      </c>
    </row>
    <row r="35" spans="1:42" x14ac:dyDescent="0.3">
      <c r="A35" s="50">
        <f t="shared" si="1"/>
        <v>31</v>
      </c>
      <c r="B35" s="54" t="e">
        <f ca="1">IF(D35=0,NA(),RTD("cqg.rtd",,"StudyData", "Close("&amp;$B$2&amp;") When Barix("&amp;$B$2&amp;",reference:=StartOfSession)="&amp;A35&amp;"", "Bar", "", "Close","5","0","All",,,"False","T","EveryTick"))</f>
        <v>#N/A</v>
      </c>
      <c r="C35" s="55">
        <v>0.46180555555555558</v>
      </c>
      <c r="D35" s="50">
        <f t="shared" ca="1" si="0"/>
        <v>0</v>
      </c>
      <c r="F35" s="53" t="e">
        <f ca="1">IF(D35=0,NA(),RTD("cqg.rtd",,"StudyData", "Close("&amp;$F$2&amp;") When Barix("&amp;$F$2&amp;",reference:=StartOfSession)="&amp;A35&amp;"", "Bar", "", "Close","5","0","All",,,"False","T","EveryTick"))</f>
        <v>#N/A</v>
      </c>
      <c r="G35" s="53" t="e">
        <f ca="1">IF(D35=0,NA(),RTD("cqg.rtd",,"StudyData", "Close("&amp;$G$2&amp;") When Barix("&amp;$G$2&amp;",reference:=StartOfSession)="&amp;A35&amp;"", "Bar", "", "Close","5","0","All",,,"False","T","EveryTick"))</f>
        <v>#N/A</v>
      </c>
      <c r="H35" s="53" t="e">
        <f ca="1">IF(D35=0,NA(),RTD("cqg.rtd",,"StudyData", "Close("&amp;$H$2&amp;") When Barix("&amp;$H$2&amp;",reference:=StartOfSession)="&amp;A35&amp;"", "Bar", "", "Close","5","0","All",,,"False","T","EveryTick"))</f>
        <v>#N/A</v>
      </c>
      <c r="I35" s="53" t="e">
        <f ca="1">IF($D35=0,NA(),RTD("cqg.rtd",,"StudyData", "Close("&amp;$I$2&amp;") When Barix("&amp;$I$2&amp;",reference:=StartOfSession)="&amp;$A35&amp;"", "Bar", "", "Close","5","0","All",,,"False","T","EveryTick"))</f>
        <v>#N/A</v>
      </c>
      <c r="J35" s="53" t="e">
        <f ca="1">IF($D35=0,NA(),RTD("cqg.rtd",,"StudyData", "Close("&amp;$J$2&amp;") When Barix("&amp;$J$2&amp;",reference:=StartOfSession)="&amp;$A35&amp;"", "Bar", "", "Close","5","0","All",,,"False","T","EveryTick"))</f>
        <v>#N/A</v>
      </c>
      <c r="K35" s="53" t="e">
        <f ca="1">IF($D35=0,NA(),RTD("cqg.rtd",,"StudyData", "Close("&amp;$K$2&amp;") When Barix("&amp;$K$2&amp;",reference:=StartOfSession)="&amp;$A35&amp;"", "Bar", "", "Close","5","0","All",,,"False","T","EveryTick"))</f>
        <v>#N/A</v>
      </c>
      <c r="L35" s="53" t="e">
        <f ca="1">IF($D35=0,NA(),RTD("cqg.rtd",,"StudyData", "Close("&amp;$L$2&amp;") When Barix("&amp;$L$2&amp;",reference:=StartOfSession)="&amp;$A35&amp;"", "Bar", "", "Close","5","0","All",,,"False","T","EveryTick"))</f>
        <v>#N/A</v>
      </c>
      <c r="M35" s="53" t="e">
        <f ca="1">IF($D35=0,NA(),RTD("cqg.rtd",,"StudyData", "Close("&amp;$M$2&amp;") When Barix("&amp;$M$2&amp;",reference:=StartOfSession)="&amp;$A35&amp;"", "Bar", "", "Close","5","0","All",,,"False","T","EveryTick"))</f>
        <v>#N/A</v>
      </c>
      <c r="N35" s="53" t="e">
        <f ca="1">IF($D35=0,NA(),RTD("cqg.rtd",,"StudyData", "Close("&amp;$N$2&amp;") When Barix("&amp;$N$2&amp;",reference:=StartOfSession)="&amp;$A35&amp;"", "Bar", "", "Close","5","0","All",,,"False","T","EveryTick"))</f>
        <v>#N/A</v>
      </c>
      <c r="O35" s="53" t="e">
        <f ca="1">IF($D35=0,NA(),RTD("cqg.rtd",,"StudyData", "Close("&amp;$O$2&amp;") When Barix("&amp;$O$2&amp;",reference:=StartOfSession)="&amp;$A35&amp;"", "Bar", "", "Close","5","0","All",,,"False","T","EveryTick"))</f>
        <v>#N/A</v>
      </c>
      <c r="P35" s="53" t="e">
        <f ca="1">IF($D35=0,NA(),RTD("cqg.rtd",,"StudyData", "Close("&amp;$P$2&amp;") When Barix("&amp;$P$2&amp;",reference:=StartOfSession)="&amp;$A35&amp;"", "Bar", "", "Close","5","0","All",,,"False","T","EveryTick"))</f>
        <v>#N/A</v>
      </c>
      <c r="Q35" s="53" t="e">
        <f ca="1">IF($D35=0,NA(),RTD("cqg.rtd",,"StudyData", "Close("&amp;$Q$2&amp;") When Barix("&amp;$Q$2&amp;",reference:=StartOfSession)="&amp;$A35&amp;"", "Bar", "", "Close","5","0","All",,,"False","T","EveryTick"))</f>
        <v>#N/A</v>
      </c>
      <c r="R35" s="53" t="e">
        <f ca="1">IF($D35=0,NA(),RTD("cqg.rtd",,"StudyData", "Close("&amp;$R$2&amp;") When Barix("&amp;$R$2&amp;",reference:=StartOfSession)="&amp;$A35&amp;"", "Bar", "", "Close","5","0","All",,,"False","T","EveryTick"))</f>
        <v>#N/A</v>
      </c>
      <c r="S35" s="53" t="e">
        <f ca="1">IF($D35=0,NA(),RTD("cqg.rtd",,"StudyData", "Close("&amp;$S$2&amp;") When Barix("&amp;$S$2&amp;",reference:=StartOfSession)="&amp;$A35&amp;"", "Bar", "", "Close","5","0","All",,,"False","T","EveryTick"))</f>
        <v>#N/A</v>
      </c>
      <c r="T35" s="53" t="e">
        <f ca="1">IF($D35=0,NA(),RTD("cqg.rtd",,"StudyData", "Close("&amp;$T$2&amp;") When Barix("&amp;$T$2&amp;",reference:=StartOfSession)="&amp;$A35&amp;"", "Bar", "", "Close","5","0","All",,,"False","T","EveryTick"))</f>
        <v>#N/A</v>
      </c>
      <c r="U35" s="53" t="e">
        <f ca="1">IF($D35=0,NA(),RTD("cqg.rtd",,"StudyData", "Close("&amp;$U$2&amp;") When Barix("&amp;$U$2&amp;",reference:=StartOfSession)="&amp;$A35&amp;"", "Bar", "", "Close","5","0","All",,,"False","T","EveryTick"))</f>
        <v>#N/A</v>
      </c>
      <c r="V35" s="53" t="e">
        <f ca="1">IF($D35=0,NA(),RTD("cqg.rtd",,"StudyData", "Close("&amp;$V$2&amp;") When Barix("&amp;$V$2&amp;",reference:=StartOfSession)="&amp;$A35&amp;"", "Bar", "", "Close","5","0","All",,,"False","T","EveryTick"))</f>
        <v>#N/A</v>
      </c>
      <c r="W35" s="53" t="e">
        <f ca="1">IF($D35=0,NA(),RTD("cqg.rtd",,"StudyData", "Close("&amp;$W$2&amp;") When Barix("&amp;$W$2&amp;",reference:=StartOfSession)="&amp;$A35&amp;"", "Bar", "", "Close","5","0","All",,,"False","T","EveryTick"))</f>
        <v>#N/A</v>
      </c>
      <c r="X35" s="53" t="e">
        <f ca="1">IF($D35=0,NA(),RTD("cqg.rtd",,"StudyData", "Close("&amp;$X$2&amp;") When Barix("&amp;$X$2&amp;",reference:=StartOfSession)="&amp;$A35&amp;"", "Bar", "", "Close","5","0","All",,,"False","T","EveryTick"))</f>
        <v>#N/A</v>
      </c>
      <c r="Y35" s="53" t="e">
        <f ca="1">IF($D35=0,NA(),RTD("cqg.rtd",,"StudyData", "Close("&amp;$Y$2&amp;") When Barix("&amp;$Y$2&amp;",reference:=StartOfSession)="&amp;$A35&amp;"", "Bar", "", "Close","5","0","All",,,"False","T","EveryTick"))</f>
        <v>#N/A</v>
      </c>
      <c r="Z35" s="53" t="e">
        <f ca="1">IF($D35=0,NA(),RTD("cqg.rtd",,"StudyData", "Close("&amp;$Z$2&amp;") When Barix("&amp;$Z$2&amp;",reference:=StartOfSession)="&amp;$A35&amp;"", "Bar", "", "Close","5","0","All",,,"False","T","EveryTick"))</f>
        <v>#N/A</v>
      </c>
      <c r="AA35" s="53" t="e">
        <f ca="1">IF($D35=0,NA(),RTD("cqg.rtd",,"StudyData", "Close("&amp;$AA$2&amp;") When Barix("&amp;$AA$2&amp;",reference:=StartOfSession)="&amp;$A35&amp;"", "Bar", "", "Close","5","0","All",,,"False","T","EveryTick"))</f>
        <v>#N/A</v>
      </c>
      <c r="AB35" s="53" t="e">
        <f ca="1">IF($D35=0,NA(),RTD("cqg.rtd",,"StudyData", "Close("&amp;$AB$2&amp;") When Barix("&amp;$AB$2&amp;",reference:=StartOfSession)="&amp;$A35&amp;"", "Bar", "", "Close","5","0","All",,,"False","T","EveryTick"))</f>
        <v>#N/A</v>
      </c>
      <c r="AC35" s="53" t="e">
        <f ca="1">IF($D35=0,NA(),RTD("cqg.rtd",,"StudyData", "Close("&amp;$AC$2&amp;") When Barix("&amp;$AC$2&amp;",reference:=StartOfSession)="&amp;$A35&amp;"", "Bar", "", "Close","5","0","All",,,"False","T","EveryTick"))</f>
        <v>#N/A</v>
      </c>
      <c r="AD35" s="53" t="e">
        <f ca="1">IF($D35=0,NA(),RTD("cqg.rtd",,"StudyData", "Close("&amp;$AD$2&amp;") When Barix("&amp;$AD$2&amp;",reference:=StartOfSession)="&amp;$A35&amp;"", "Bar", "", "Close","5","0","All",,,"False","T","EveryTick"))</f>
        <v>#N/A</v>
      </c>
      <c r="AE35" s="53" t="e">
        <f ca="1">IF($D35=0,NA(),RTD("cqg.rtd",,"StudyData", "Close("&amp;$AE$2&amp;") When Barix("&amp;$AE$2&amp;",reference:=StartOfSession)="&amp;$A35&amp;"", "Bar", "", "Close","5","0","All",,,"False","T","EveryTick"))</f>
        <v>#N/A</v>
      </c>
      <c r="AF35" s="53" t="e">
        <f ca="1">IF($D35=0,NA(),RTD("cqg.rtd",,"StudyData", "Close("&amp;$AF$2&amp;") When Barix("&amp;$AF$2&amp;",reference:=StartOfSession)="&amp;$A35&amp;"", "Bar", "", "Close","5","0","All",,,"False","T","EveryTick"))</f>
        <v>#N/A</v>
      </c>
      <c r="AG35" s="53" t="e">
        <f ca="1">IF($D35=0,NA(),RTD("cqg.rtd",,"StudyData", "Close("&amp;$AG$2&amp;") When Barix("&amp;$AG$2&amp;",reference:=StartOfSession)="&amp;$A35&amp;"", "Bar", "", "Close","5","0","All",,,"False","T","EveryTick"))</f>
        <v>#N/A</v>
      </c>
      <c r="AH35" s="53" t="e">
        <f ca="1">IF($D35=0,NA(),RTD("cqg.rtd",,"StudyData", "Close("&amp;$AH$2&amp;") When Barix("&amp;$AH$2&amp;",reference:=StartOfSession)="&amp;$A35&amp;"", "Bar", "", "Close","5","0","All",,,"False","T","EveryTick"))</f>
        <v>#N/A</v>
      </c>
      <c r="AI35" s="53" t="e">
        <f ca="1">IF($D35=0,NA(),RTD("cqg.rtd",,"StudyData", "Close("&amp;$AI$2&amp;") When Barix("&amp;$AI$2&amp;",reference:=StartOfSession)="&amp;$A35&amp;"", "Bar", "", "Close","5","0","All",,,"False","T","EveryTick"))</f>
        <v>#N/A</v>
      </c>
      <c r="AJ35" s="53" t="e">
        <f ca="1">IF($D35=0,NA(),RTD("cqg.rtd",,"StudyData", "Close("&amp;$AJ$2&amp;") When Barix("&amp;$AJ$2&amp;",reference:=StartOfSession)="&amp;$A35&amp;"", "Bar", "", "Close","5","0","All",,,"False","T","EveryTick"))</f>
        <v>#N/A</v>
      </c>
      <c r="AK35" s="53" t="e">
        <f ca="1">IF($D35=0,NA(),RTD("cqg.rtd",,"StudyData", "Close("&amp;$AK$2&amp;") When Barix("&amp;$AK$2&amp;",reference:=StartOfSession)="&amp;$A35&amp;"", "Bar", "", "Close","5","0","All",,,"False","T","EveryTick"))</f>
        <v>#N/A</v>
      </c>
      <c r="AL35" s="53" t="e">
        <f ca="1">IF($D35=0,NA(),RTD("cqg.rtd",,"StudyData", "Close("&amp;$AL$2&amp;") When Barix("&amp;$AL$2&amp;",reference:=StartOfSession)="&amp;$A35&amp;"", "Bar", "", "Close","5","0","All",,,"False","T","EveryTick"))</f>
        <v>#N/A</v>
      </c>
      <c r="AM35" s="53" t="e">
        <f ca="1">IF($D35=0,NA(),RTD("cqg.rtd",,"StudyData", "Close("&amp;$AM$2&amp;") When Barix("&amp;$AM$2&amp;",reference:=StartOfSession)="&amp;$A35&amp;"", "Bar", "", "Close","5","0","All",,,"False","T","EveryTick"))</f>
        <v>#N/A</v>
      </c>
      <c r="AN35" s="53" t="e">
        <f ca="1">IF($D35=0,NA(),RTD("cqg.rtd",,"StudyData", "Close("&amp;$AN$2&amp;") When Barix("&amp;$AN$2&amp;",reference:=StartOfSession)="&amp;$A35&amp;"", "Bar", "", "Close","5","0","All",,,"False","T","EveryTick"))</f>
        <v>#N/A</v>
      </c>
      <c r="AO35" s="53" t="e">
        <f ca="1">IF($D35=0,NA(),RTD("cqg.rtd",,"StudyData", "Close("&amp;$AO$2&amp;") When Barix("&amp;$AO$2&amp;",reference:=StartOfSession)="&amp;$A35&amp;"", "Bar", "", "Close","5","0","All",,,"False","T","EveryTick"))</f>
        <v>#N/A</v>
      </c>
      <c r="AP35" s="53" t="e">
        <f ca="1">IF($D35=0,NA(),RTD("cqg.rtd",,"StudyData", "Close("&amp;$AP$2&amp;") When Barix("&amp;$AP$2&amp;",reference:=StartOfSession)="&amp;$A35&amp;"", "Bar", "", "Close","5","0","All",,,"False","T","EveryTick"))</f>
        <v>#N/A</v>
      </c>
    </row>
    <row r="36" spans="1:42" x14ac:dyDescent="0.3">
      <c r="A36" s="50">
        <f t="shared" si="1"/>
        <v>32</v>
      </c>
      <c r="B36" s="54" t="e">
        <f ca="1">IF(D36=0,NA(),RTD("cqg.rtd",,"StudyData", "Close("&amp;$B$2&amp;") When Barix("&amp;$B$2&amp;",reference:=StartOfSession)="&amp;A36&amp;"", "Bar", "", "Close","5","0","All",,,"False","T","EveryTick"))</f>
        <v>#N/A</v>
      </c>
      <c r="C36" s="55">
        <v>0.46527777777777773</v>
      </c>
      <c r="D36" s="50">
        <f t="shared" ca="1" si="0"/>
        <v>0</v>
      </c>
      <c r="F36" s="53" t="e">
        <f ca="1">IF(D36=0,NA(),RTD("cqg.rtd",,"StudyData", "Close("&amp;$F$2&amp;") When Barix("&amp;$F$2&amp;",reference:=StartOfSession)="&amp;A36&amp;"", "Bar", "", "Close","5","0","All",,,"False","T","EveryTick"))</f>
        <v>#N/A</v>
      </c>
      <c r="G36" s="53" t="e">
        <f ca="1">IF(D36=0,NA(),RTD("cqg.rtd",,"StudyData", "Close("&amp;$G$2&amp;") When Barix("&amp;$G$2&amp;",reference:=StartOfSession)="&amp;A36&amp;"", "Bar", "", "Close","5","0","All",,,"False","T","EveryTick"))</f>
        <v>#N/A</v>
      </c>
      <c r="H36" s="53" t="e">
        <f ca="1">IF(D36=0,NA(),RTD("cqg.rtd",,"StudyData", "Close("&amp;$H$2&amp;") When Barix("&amp;$H$2&amp;",reference:=StartOfSession)="&amp;A36&amp;"", "Bar", "", "Close","5","0","All",,,"False","T","EveryTick"))</f>
        <v>#N/A</v>
      </c>
      <c r="I36" s="53" t="e">
        <f ca="1">IF($D36=0,NA(),RTD("cqg.rtd",,"StudyData", "Close("&amp;$I$2&amp;") When Barix("&amp;$I$2&amp;",reference:=StartOfSession)="&amp;$A36&amp;"", "Bar", "", "Close","5","0","All",,,"False","T","EveryTick"))</f>
        <v>#N/A</v>
      </c>
      <c r="J36" s="53" t="e">
        <f ca="1">IF($D36=0,NA(),RTD("cqg.rtd",,"StudyData", "Close("&amp;$J$2&amp;") When Barix("&amp;$J$2&amp;",reference:=StartOfSession)="&amp;$A36&amp;"", "Bar", "", "Close","5","0","All",,,"False","T","EveryTick"))</f>
        <v>#N/A</v>
      </c>
      <c r="K36" s="53" t="e">
        <f ca="1">IF($D36=0,NA(),RTD("cqg.rtd",,"StudyData", "Close("&amp;$K$2&amp;") When Barix("&amp;$K$2&amp;",reference:=StartOfSession)="&amp;$A36&amp;"", "Bar", "", "Close","5","0","All",,,"False","T","EveryTick"))</f>
        <v>#N/A</v>
      </c>
      <c r="L36" s="53" t="e">
        <f ca="1">IF($D36=0,NA(),RTD("cqg.rtd",,"StudyData", "Close("&amp;$L$2&amp;") When Barix("&amp;$L$2&amp;",reference:=StartOfSession)="&amp;$A36&amp;"", "Bar", "", "Close","5","0","All",,,"False","T","EveryTick"))</f>
        <v>#N/A</v>
      </c>
      <c r="M36" s="53" t="e">
        <f ca="1">IF($D36=0,NA(),RTD("cqg.rtd",,"StudyData", "Close("&amp;$M$2&amp;") When Barix("&amp;$M$2&amp;",reference:=StartOfSession)="&amp;$A36&amp;"", "Bar", "", "Close","5","0","All",,,"False","T","EveryTick"))</f>
        <v>#N/A</v>
      </c>
      <c r="N36" s="53" t="e">
        <f ca="1">IF($D36=0,NA(),RTD("cqg.rtd",,"StudyData", "Close("&amp;$N$2&amp;") When Barix("&amp;$N$2&amp;",reference:=StartOfSession)="&amp;$A36&amp;"", "Bar", "", "Close","5","0","All",,,"False","T","EveryTick"))</f>
        <v>#N/A</v>
      </c>
      <c r="O36" s="53" t="e">
        <f ca="1">IF($D36=0,NA(),RTD("cqg.rtd",,"StudyData", "Close("&amp;$O$2&amp;") When Barix("&amp;$O$2&amp;",reference:=StartOfSession)="&amp;$A36&amp;"", "Bar", "", "Close","5","0","All",,,"False","T","EveryTick"))</f>
        <v>#N/A</v>
      </c>
      <c r="P36" s="53" t="e">
        <f ca="1">IF($D36=0,NA(),RTD("cqg.rtd",,"StudyData", "Close("&amp;$P$2&amp;") When Barix("&amp;$P$2&amp;",reference:=StartOfSession)="&amp;$A36&amp;"", "Bar", "", "Close","5","0","All",,,"False","T","EveryTick"))</f>
        <v>#N/A</v>
      </c>
      <c r="Q36" s="53" t="e">
        <f ca="1">IF($D36=0,NA(),RTD("cqg.rtd",,"StudyData", "Close("&amp;$Q$2&amp;") When Barix("&amp;$Q$2&amp;",reference:=StartOfSession)="&amp;$A36&amp;"", "Bar", "", "Close","5","0","All",,,"False","T","EveryTick"))</f>
        <v>#N/A</v>
      </c>
      <c r="R36" s="53" t="e">
        <f ca="1">IF($D36=0,NA(),RTD("cqg.rtd",,"StudyData", "Close("&amp;$R$2&amp;") When Barix("&amp;$R$2&amp;",reference:=StartOfSession)="&amp;$A36&amp;"", "Bar", "", "Close","5","0","All",,,"False","T","EveryTick"))</f>
        <v>#N/A</v>
      </c>
      <c r="S36" s="53" t="e">
        <f ca="1">IF($D36=0,NA(),RTD("cqg.rtd",,"StudyData", "Close("&amp;$S$2&amp;") When Barix("&amp;$S$2&amp;",reference:=StartOfSession)="&amp;$A36&amp;"", "Bar", "", "Close","5","0","All",,,"False","T","EveryTick"))</f>
        <v>#N/A</v>
      </c>
      <c r="T36" s="53" t="e">
        <f ca="1">IF($D36=0,NA(),RTD("cqg.rtd",,"StudyData", "Close("&amp;$T$2&amp;") When Barix("&amp;$T$2&amp;",reference:=StartOfSession)="&amp;$A36&amp;"", "Bar", "", "Close","5","0","All",,,"False","T","EveryTick"))</f>
        <v>#N/A</v>
      </c>
      <c r="U36" s="53" t="e">
        <f ca="1">IF($D36=0,NA(),RTD("cqg.rtd",,"StudyData", "Close("&amp;$U$2&amp;") When Barix("&amp;$U$2&amp;",reference:=StartOfSession)="&amp;$A36&amp;"", "Bar", "", "Close","5","0","All",,,"False","T","EveryTick"))</f>
        <v>#N/A</v>
      </c>
      <c r="V36" s="53" t="e">
        <f ca="1">IF($D36=0,NA(),RTD("cqg.rtd",,"StudyData", "Close("&amp;$V$2&amp;") When Barix("&amp;$V$2&amp;",reference:=StartOfSession)="&amp;$A36&amp;"", "Bar", "", "Close","5","0","All",,,"False","T","EveryTick"))</f>
        <v>#N/A</v>
      </c>
      <c r="W36" s="53" t="e">
        <f ca="1">IF($D36=0,NA(),RTD("cqg.rtd",,"StudyData", "Close("&amp;$W$2&amp;") When Barix("&amp;$W$2&amp;",reference:=StartOfSession)="&amp;$A36&amp;"", "Bar", "", "Close","5","0","All",,,"False","T","EveryTick"))</f>
        <v>#N/A</v>
      </c>
      <c r="X36" s="53" t="e">
        <f ca="1">IF($D36=0,NA(),RTD("cqg.rtd",,"StudyData", "Close("&amp;$X$2&amp;") When Barix("&amp;$X$2&amp;",reference:=StartOfSession)="&amp;$A36&amp;"", "Bar", "", "Close","5","0","All",,,"False","T","EveryTick"))</f>
        <v>#N/A</v>
      </c>
      <c r="Y36" s="53" t="e">
        <f ca="1">IF($D36=0,NA(),RTD("cqg.rtd",,"StudyData", "Close("&amp;$Y$2&amp;") When Barix("&amp;$Y$2&amp;",reference:=StartOfSession)="&amp;$A36&amp;"", "Bar", "", "Close","5","0","All",,,"False","T","EveryTick"))</f>
        <v>#N/A</v>
      </c>
      <c r="Z36" s="53" t="e">
        <f ca="1">IF($D36=0,NA(),RTD("cqg.rtd",,"StudyData", "Close("&amp;$Z$2&amp;") When Barix("&amp;$Z$2&amp;",reference:=StartOfSession)="&amp;$A36&amp;"", "Bar", "", "Close","5","0","All",,,"False","T","EveryTick"))</f>
        <v>#N/A</v>
      </c>
      <c r="AA36" s="53" t="e">
        <f ca="1">IF($D36=0,NA(),RTD("cqg.rtd",,"StudyData", "Close("&amp;$AA$2&amp;") When Barix("&amp;$AA$2&amp;",reference:=StartOfSession)="&amp;$A36&amp;"", "Bar", "", "Close","5","0","All",,,"False","T","EveryTick"))</f>
        <v>#N/A</v>
      </c>
      <c r="AB36" s="53" t="e">
        <f ca="1">IF($D36=0,NA(),RTD("cqg.rtd",,"StudyData", "Close("&amp;$AB$2&amp;") When Barix("&amp;$AB$2&amp;",reference:=StartOfSession)="&amp;$A36&amp;"", "Bar", "", "Close","5","0","All",,,"False","T","EveryTick"))</f>
        <v>#N/A</v>
      </c>
      <c r="AC36" s="53" t="e">
        <f ca="1">IF($D36=0,NA(),RTD("cqg.rtd",,"StudyData", "Close("&amp;$AC$2&amp;") When Barix("&amp;$AC$2&amp;",reference:=StartOfSession)="&amp;$A36&amp;"", "Bar", "", "Close","5","0","All",,,"False","T","EveryTick"))</f>
        <v>#N/A</v>
      </c>
      <c r="AD36" s="53" t="e">
        <f ca="1">IF($D36=0,NA(),RTD("cqg.rtd",,"StudyData", "Close("&amp;$AD$2&amp;") When Barix("&amp;$AD$2&amp;",reference:=StartOfSession)="&amp;$A36&amp;"", "Bar", "", "Close","5","0","All",,,"False","T","EveryTick"))</f>
        <v>#N/A</v>
      </c>
      <c r="AE36" s="53" t="e">
        <f ca="1">IF($D36=0,NA(),RTD("cqg.rtd",,"StudyData", "Close("&amp;$AE$2&amp;") When Barix("&amp;$AE$2&amp;",reference:=StartOfSession)="&amp;$A36&amp;"", "Bar", "", "Close","5","0","All",,,"False","T","EveryTick"))</f>
        <v>#N/A</v>
      </c>
      <c r="AF36" s="53" t="e">
        <f ca="1">IF($D36=0,NA(),RTD("cqg.rtd",,"StudyData", "Close("&amp;$AF$2&amp;") When Barix("&amp;$AF$2&amp;",reference:=StartOfSession)="&amp;$A36&amp;"", "Bar", "", "Close","5","0","All",,,"False","T","EveryTick"))</f>
        <v>#N/A</v>
      </c>
      <c r="AG36" s="53" t="e">
        <f ca="1">IF($D36=0,NA(),RTD("cqg.rtd",,"StudyData", "Close("&amp;$AG$2&amp;") When Barix("&amp;$AG$2&amp;",reference:=StartOfSession)="&amp;$A36&amp;"", "Bar", "", "Close","5","0","All",,,"False","T","EveryTick"))</f>
        <v>#N/A</v>
      </c>
      <c r="AH36" s="53" t="e">
        <f ca="1">IF($D36=0,NA(),RTD("cqg.rtd",,"StudyData", "Close("&amp;$AH$2&amp;") When Barix("&amp;$AH$2&amp;",reference:=StartOfSession)="&amp;$A36&amp;"", "Bar", "", "Close","5","0","All",,,"False","T","EveryTick"))</f>
        <v>#N/A</v>
      </c>
      <c r="AI36" s="53" t="e">
        <f ca="1">IF($D36=0,NA(),RTD("cqg.rtd",,"StudyData", "Close("&amp;$AI$2&amp;") When Barix("&amp;$AI$2&amp;",reference:=StartOfSession)="&amp;$A36&amp;"", "Bar", "", "Close","5","0","All",,,"False","T","EveryTick"))</f>
        <v>#N/A</v>
      </c>
      <c r="AJ36" s="53" t="e">
        <f ca="1">IF($D36=0,NA(),RTD("cqg.rtd",,"StudyData", "Close("&amp;$AJ$2&amp;") When Barix("&amp;$AJ$2&amp;",reference:=StartOfSession)="&amp;$A36&amp;"", "Bar", "", "Close","5","0","All",,,"False","T","EveryTick"))</f>
        <v>#N/A</v>
      </c>
      <c r="AK36" s="53" t="e">
        <f ca="1">IF($D36=0,NA(),RTD("cqg.rtd",,"StudyData", "Close("&amp;$AK$2&amp;") When Barix("&amp;$AK$2&amp;",reference:=StartOfSession)="&amp;$A36&amp;"", "Bar", "", "Close","5","0","All",,,"False","T","EveryTick"))</f>
        <v>#N/A</v>
      </c>
      <c r="AL36" s="53" t="e">
        <f ca="1">IF($D36=0,NA(),RTD("cqg.rtd",,"StudyData", "Close("&amp;$AL$2&amp;") When Barix("&amp;$AL$2&amp;",reference:=StartOfSession)="&amp;$A36&amp;"", "Bar", "", "Close","5","0","All",,,"False","T","EveryTick"))</f>
        <v>#N/A</v>
      </c>
      <c r="AM36" s="53" t="e">
        <f ca="1">IF($D36=0,NA(),RTD("cqg.rtd",,"StudyData", "Close("&amp;$AM$2&amp;") When Barix("&amp;$AM$2&amp;",reference:=StartOfSession)="&amp;$A36&amp;"", "Bar", "", "Close","5","0","All",,,"False","T","EveryTick"))</f>
        <v>#N/A</v>
      </c>
      <c r="AN36" s="53" t="e">
        <f ca="1">IF($D36=0,NA(),RTD("cqg.rtd",,"StudyData", "Close("&amp;$AN$2&amp;") When Barix("&amp;$AN$2&amp;",reference:=StartOfSession)="&amp;$A36&amp;"", "Bar", "", "Close","5","0","All",,,"False","T","EveryTick"))</f>
        <v>#N/A</v>
      </c>
      <c r="AO36" s="53" t="e">
        <f ca="1">IF($D36=0,NA(),RTD("cqg.rtd",,"StudyData", "Close("&amp;$AO$2&amp;") When Barix("&amp;$AO$2&amp;",reference:=StartOfSession)="&amp;$A36&amp;"", "Bar", "", "Close","5","0","All",,,"False","T","EveryTick"))</f>
        <v>#N/A</v>
      </c>
      <c r="AP36" s="53" t="e">
        <f ca="1">IF($D36=0,NA(),RTD("cqg.rtd",,"StudyData", "Close("&amp;$AP$2&amp;") When Barix("&amp;$AP$2&amp;",reference:=StartOfSession)="&amp;$A36&amp;"", "Bar", "", "Close","5","0","All",,,"False","T","EveryTick"))</f>
        <v>#N/A</v>
      </c>
    </row>
    <row r="37" spans="1:42" x14ac:dyDescent="0.3">
      <c r="A37" s="50">
        <f t="shared" si="1"/>
        <v>33</v>
      </c>
      <c r="B37" s="54" t="e">
        <f ca="1">IF(D37=0,NA(),RTD("cqg.rtd",,"StudyData", "Close("&amp;$B$2&amp;") When Barix("&amp;$B$2&amp;",reference:=StartOfSession)="&amp;A37&amp;"", "Bar", "", "Close","5","0","All",,,"False","T","EveryTick"))</f>
        <v>#N/A</v>
      </c>
      <c r="C37" s="55">
        <v>0.46875</v>
      </c>
      <c r="D37" s="50">
        <f t="shared" ca="1" si="0"/>
        <v>0</v>
      </c>
      <c r="F37" s="53" t="e">
        <f ca="1">IF(D37=0,NA(),RTD("cqg.rtd",,"StudyData", "Close("&amp;$F$2&amp;") When Barix("&amp;$F$2&amp;",reference:=StartOfSession)="&amp;A37&amp;"", "Bar", "", "Close","5","0","All",,,"False","T","EveryTick"))</f>
        <v>#N/A</v>
      </c>
      <c r="G37" s="53" t="e">
        <f ca="1">IF(D37=0,NA(),RTD("cqg.rtd",,"StudyData", "Close("&amp;$G$2&amp;") When Barix("&amp;$G$2&amp;",reference:=StartOfSession)="&amp;A37&amp;"", "Bar", "", "Close","5","0","All",,,"False","T","EveryTick"))</f>
        <v>#N/A</v>
      </c>
      <c r="H37" s="53" t="e">
        <f ca="1">IF(D37=0,NA(),RTD("cqg.rtd",,"StudyData", "Close("&amp;$H$2&amp;") When Barix("&amp;$H$2&amp;",reference:=StartOfSession)="&amp;A37&amp;"", "Bar", "", "Close","5","0","All",,,"False","T","EveryTick"))</f>
        <v>#N/A</v>
      </c>
      <c r="I37" s="53" t="e">
        <f ca="1">IF($D37=0,NA(),RTD("cqg.rtd",,"StudyData", "Close("&amp;$I$2&amp;") When Barix("&amp;$I$2&amp;",reference:=StartOfSession)="&amp;$A37&amp;"", "Bar", "", "Close","5","0","All",,,"False","T","EveryTick"))</f>
        <v>#N/A</v>
      </c>
      <c r="J37" s="53" t="e">
        <f ca="1">IF($D37=0,NA(),RTD("cqg.rtd",,"StudyData", "Close("&amp;$J$2&amp;") When Barix("&amp;$J$2&amp;",reference:=StartOfSession)="&amp;$A37&amp;"", "Bar", "", "Close","5","0","All",,,"False","T","EveryTick"))</f>
        <v>#N/A</v>
      </c>
      <c r="K37" s="53" t="e">
        <f ca="1">IF($D37=0,NA(),RTD("cqg.rtd",,"StudyData", "Close("&amp;$K$2&amp;") When Barix("&amp;$K$2&amp;",reference:=StartOfSession)="&amp;$A37&amp;"", "Bar", "", "Close","5","0","All",,,"False","T","EveryTick"))</f>
        <v>#N/A</v>
      </c>
      <c r="L37" s="53" t="e">
        <f ca="1">IF($D37=0,NA(),RTD("cqg.rtd",,"StudyData", "Close("&amp;$L$2&amp;") When Barix("&amp;$L$2&amp;",reference:=StartOfSession)="&amp;$A37&amp;"", "Bar", "", "Close","5","0","All",,,"False","T","EveryTick"))</f>
        <v>#N/A</v>
      </c>
      <c r="M37" s="53" t="e">
        <f ca="1">IF($D37=0,NA(),RTD("cqg.rtd",,"StudyData", "Close("&amp;$M$2&amp;") When Barix("&amp;$M$2&amp;",reference:=StartOfSession)="&amp;$A37&amp;"", "Bar", "", "Close","5","0","All",,,"False","T","EveryTick"))</f>
        <v>#N/A</v>
      </c>
      <c r="N37" s="53" t="e">
        <f ca="1">IF($D37=0,NA(),RTD("cqg.rtd",,"StudyData", "Close("&amp;$N$2&amp;") When Barix("&amp;$N$2&amp;",reference:=StartOfSession)="&amp;$A37&amp;"", "Bar", "", "Close","5","0","All",,,"False","T","EveryTick"))</f>
        <v>#N/A</v>
      </c>
      <c r="O37" s="53" t="e">
        <f ca="1">IF($D37=0,NA(),RTD("cqg.rtd",,"StudyData", "Close("&amp;$O$2&amp;") When Barix("&amp;$O$2&amp;",reference:=StartOfSession)="&amp;$A37&amp;"", "Bar", "", "Close","5","0","All",,,"False","T","EveryTick"))</f>
        <v>#N/A</v>
      </c>
      <c r="P37" s="53" t="e">
        <f ca="1">IF($D37=0,NA(),RTD("cqg.rtd",,"StudyData", "Close("&amp;$P$2&amp;") When Barix("&amp;$P$2&amp;",reference:=StartOfSession)="&amp;$A37&amp;"", "Bar", "", "Close","5","0","All",,,"False","T","EveryTick"))</f>
        <v>#N/A</v>
      </c>
      <c r="Q37" s="53" t="e">
        <f ca="1">IF($D37=0,NA(),RTD("cqg.rtd",,"StudyData", "Close("&amp;$Q$2&amp;") When Barix("&amp;$Q$2&amp;",reference:=StartOfSession)="&amp;$A37&amp;"", "Bar", "", "Close","5","0","All",,,"False","T","EveryTick"))</f>
        <v>#N/A</v>
      </c>
      <c r="R37" s="53" t="e">
        <f ca="1">IF($D37=0,NA(),RTD("cqg.rtd",,"StudyData", "Close("&amp;$R$2&amp;") When Barix("&amp;$R$2&amp;",reference:=StartOfSession)="&amp;$A37&amp;"", "Bar", "", "Close","5","0","All",,,"False","T","EveryTick"))</f>
        <v>#N/A</v>
      </c>
      <c r="S37" s="53" t="e">
        <f ca="1">IF($D37=0,NA(),RTD("cqg.rtd",,"StudyData", "Close("&amp;$S$2&amp;") When Barix("&amp;$S$2&amp;",reference:=StartOfSession)="&amp;$A37&amp;"", "Bar", "", "Close","5","0","All",,,"False","T","EveryTick"))</f>
        <v>#N/A</v>
      </c>
      <c r="T37" s="53" t="e">
        <f ca="1">IF($D37=0,NA(),RTD("cqg.rtd",,"StudyData", "Close("&amp;$T$2&amp;") When Barix("&amp;$T$2&amp;",reference:=StartOfSession)="&amp;$A37&amp;"", "Bar", "", "Close","5","0","All",,,"False","T","EveryTick"))</f>
        <v>#N/A</v>
      </c>
      <c r="U37" s="53" t="e">
        <f ca="1">IF($D37=0,NA(),RTD("cqg.rtd",,"StudyData", "Close("&amp;$U$2&amp;") When Barix("&amp;$U$2&amp;",reference:=StartOfSession)="&amp;$A37&amp;"", "Bar", "", "Close","5","0","All",,,"False","T","EveryTick"))</f>
        <v>#N/A</v>
      </c>
      <c r="V37" s="53" t="e">
        <f ca="1">IF($D37=0,NA(),RTD("cqg.rtd",,"StudyData", "Close("&amp;$V$2&amp;") When Barix("&amp;$V$2&amp;",reference:=StartOfSession)="&amp;$A37&amp;"", "Bar", "", "Close","5","0","All",,,"False","T","EveryTick"))</f>
        <v>#N/A</v>
      </c>
      <c r="W37" s="53" t="e">
        <f ca="1">IF($D37=0,NA(),RTD("cqg.rtd",,"StudyData", "Close("&amp;$W$2&amp;") When Barix("&amp;$W$2&amp;",reference:=StartOfSession)="&amp;$A37&amp;"", "Bar", "", "Close","5","0","All",,,"False","T","EveryTick"))</f>
        <v>#N/A</v>
      </c>
      <c r="X37" s="53" t="e">
        <f ca="1">IF($D37=0,NA(),RTD("cqg.rtd",,"StudyData", "Close("&amp;$X$2&amp;") When Barix("&amp;$X$2&amp;",reference:=StartOfSession)="&amp;$A37&amp;"", "Bar", "", "Close","5","0","All",,,"False","T","EveryTick"))</f>
        <v>#N/A</v>
      </c>
      <c r="Y37" s="53" t="e">
        <f ca="1">IF($D37=0,NA(),RTD("cqg.rtd",,"StudyData", "Close("&amp;$Y$2&amp;") When Barix("&amp;$Y$2&amp;",reference:=StartOfSession)="&amp;$A37&amp;"", "Bar", "", "Close","5","0","All",,,"False","T","EveryTick"))</f>
        <v>#N/A</v>
      </c>
      <c r="Z37" s="53" t="e">
        <f ca="1">IF($D37=0,NA(),RTD("cqg.rtd",,"StudyData", "Close("&amp;$Z$2&amp;") When Barix("&amp;$Z$2&amp;",reference:=StartOfSession)="&amp;$A37&amp;"", "Bar", "", "Close","5","0","All",,,"False","T","EveryTick"))</f>
        <v>#N/A</v>
      </c>
      <c r="AA37" s="53" t="e">
        <f ca="1">IF($D37=0,NA(),RTD("cqg.rtd",,"StudyData", "Close("&amp;$AA$2&amp;") When Barix("&amp;$AA$2&amp;",reference:=StartOfSession)="&amp;$A37&amp;"", "Bar", "", "Close","5","0","All",,,"False","T","EveryTick"))</f>
        <v>#N/A</v>
      </c>
      <c r="AB37" s="53" t="e">
        <f ca="1">IF($D37=0,NA(),RTD("cqg.rtd",,"StudyData", "Close("&amp;$AB$2&amp;") When Barix("&amp;$AB$2&amp;",reference:=StartOfSession)="&amp;$A37&amp;"", "Bar", "", "Close","5","0","All",,,"False","T","EveryTick"))</f>
        <v>#N/A</v>
      </c>
      <c r="AC37" s="53" t="e">
        <f ca="1">IF($D37=0,NA(),RTD("cqg.rtd",,"StudyData", "Close("&amp;$AC$2&amp;") When Barix("&amp;$AC$2&amp;",reference:=StartOfSession)="&amp;$A37&amp;"", "Bar", "", "Close","5","0","All",,,"False","T","EveryTick"))</f>
        <v>#N/A</v>
      </c>
      <c r="AD37" s="53" t="e">
        <f ca="1">IF($D37=0,NA(),RTD("cqg.rtd",,"StudyData", "Close("&amp;$AD$2&amp;") When Barix("&amp;$AD$2&amp;",reference:=StartOfSession)="&amp;$A37&amp;"", "Bar", "", "Close","5","0","All",,,"False","T","EveryTick"))</f>
        <v>#N/A</v>
      </c>
      <c r="AE37" s="53" t="e">
        <f ca="1">IF($D37=0,NA(),RTD("cqg.rtd",,"StudyData", "Close("&amp;$AE$2&amp;") When Barix("&amp;$AE$2&amp;",reference:=StartOfSession)="&amp;$A37&amp;"", "Bar", "", "Close","5","0","All",,,"False","T","EveryTick"))</f>
        <v>#N/A</v>
      </c>
      <c r="AF37" s="53" t="e">
        <f ca="1">IF($D37=0,NA(),RTD("cqg.rtd",,"StudyData", "Close("&amp;$AF$2&amp;") When Barix("&amp;$AF$2&amp;",reference:=StartOfSession)="&amp;$A37&amp;"", "Bar", "", "Close","5","0","All",,,"False","T","EveryTick"))</f>
        <v>#N/A</v>
      </c>
      <c r="AG37" s="53" t="e">
        <f ca="1">IF($D37=0,NA(),RTD("cqg.rtd",,"StudyData", "Close("&amp;$AG$2&amp;") When Barix("&amp;$AG$2&amp;",reference:=StartOfSession)="&amp;$A37&amp;"", "Bar", "", "Close","5","0","All",,,"False","T","EveryTick"))</f>
        <v>#N/A</v>
      </c>
      <c r="AH37" s="53" t="e">
        <f ca="1">IF($D37=0,NA(),RTD("cqg.rtd",,"StudyData", "Close("&amp;$AH$2&amp;") When Barix("&amp;$AH$2&amp;",reference:=StartOfSession)="&amp;$A37&amp;"", "Bar", "", "Close","5","0","All",,,"False","T","EveryTick"))</f>
        <v>#N/A</v>
      </c>
      <c r="AI37" s="53" t="e">
        <f ca="1">IF($D37=0,NA(),RTD("cqg.rtd",,"StudyData", "Close("&amp;$AI$2&amp;") When Barix("&amp;$AI$2&amp;",reference:=StartOfSession)="&amp;$A37&amp;"", "Bar", "", "Close","5","0","All",,,"False","T","EveryTick"))</f>
        <v>#N/A</v>
      </c>
      <c r="AJ37" s="53" t="e">
        <f ca="1">IF($D37=0,NA(),RTD("cqg.rtd",,"StudyData", "Close("&amp;$AJ$2&amp;") When Barix("&amp;$AJ$2&amp;",reference:=StartOfSession)="&amp;$A37&amp;"", "Bar", "", "Close","5","0","All",,,"False","T","EveryTick"))</f>
        <v>#N/A</v>
      </c>
      <c r="AK37" s="53" t="e">
        <f ca="1">IF($D37=0,NA(),RTD("cqg.rtd",,"StudyData", "Close("&amp;$AK$2&amp;") When Barix("&amp;$AK$2&amp;",reference:=StartOfSession)="&amp;$A37&amp;"", "Bar", "", "Close","5","0","All",,,"False","T","EveryTick"))</f>
        <v>#N/A</v>
      </c>
      <c r="AL37" s="53" t="e">
        <f ca="1">IF($D37=0,NA(),RTD("cqg.rtd",,"StudyData", "Close("&amp;$AL$2&amp;") When Barix("&amp;$AL$2&amp;",reference:=StartOfSession)="&amp;$A37&amp;"", "Bar", "", "Close","5","0","All",,,"False","T","EveryTick"))</f>
        <v>#N/A</v>
      </c>
      <c r="AM37" s="53" t="e">
        <f ca="1">IF($D37=0,NA(),RTD("cqg.rtd",,"StudyData", "Close("&amp;$AM$2&amp;") When Barix("&amp;$AM$2&amp;",reference:=StartOfSession)="&amp;$A37&amp;"", "Bar", "", "Close","5","0","All",,,"False","T","EveryTick"))</f>
        <v>#N/A</v>
      </c>
      <c r="AN37" s="53" t="e">
        <f ca="1">IF($D37=0,NA(),RTD("cqg.rtd",,"StudyData", "Close("&amp;$AN$2&amp;") When Barix("&amp;$AN$2&amp;",reference:=StartOfSession)="&amp;$A37&amp;"", "Bar", "", "Close","5","0","All",,,"False","T","EveryTick"))</f>
        <v>#N/A</v>
      </c>
      <c r="AO37" s="53" t="e">
        <f ca="1">IF($D37=0,NA(),RTD("cqg.rtd",,"StudyData", "Close("&amp;$AO$2&amp;") When Barix("&amp;$AO$2&amp;",reference:=StartOfSession)="&amp;$A37&amp;"", "Bar", "", "Close","5","0","All",,,"False","T","EveryTick"))</f>
        <v>#N/A</v>
      </c>
      <c r="AP37" s="53" t="e">
        <f ca="1">IF($D37=0,NA(),RTD("cqg.rtd",,"StudyData", "Close("&amp;$AP$2&amp;") When Barix("&amp;$AP$2&amp;",reference:=StartOfSession)="&amp;$A37&amp;"", "Bar", "", "Close","5","0","All",,,"False","T","EveryTick"))</f>
        <v>#N/A</v>
      </c>
    </row>
    <row r="38" spans="1:42" x14ac:dyDescent="0.3">
      <c r="A38" s="50">
        <f t="shared" si="1"/>
        <v>34</v>
      </c>
      <c r="B38" s="54" t="e">
        <f ca="1">IF(D38=0,NA(),RTD("cqg.rtd",,"StudyData", "Close("&amp;$B$2&amp;") When Barix("&amp;$B$2&amp;",reference:=StartOfSession)="&amp;A38&amp;"", "Bar", "", "Close","5","0","All",,,"False","T","EveryTick"))</f>
        <v>#N/A</v>
      </c>
      <c r="C38" s="55">
        <v>0.47222222222222227</v>
      </c>
      <c r="D38" s="50">
        <f t="shared" ca="1" si="0"/>
        <v>0</v>
      </c>
      <c r="F38" s="53" t="e">
        <f ca="1">IF(D38=0,NA(),RTD("cqg.rtd",,"StudyData", "Close("&amp;$F$2&amp;") When Barix("&amp;$F$2&amp;",reference:=StartOfSession)="&amp;A38&amp;"", "Bar", "", "Close","5","0","All",,,"False","T","EveryTick"))</f>
        <v>#N/A</v>
      </c>
      <c r="G38" s="53" t="e">
        <f ca="1">IF(D38=0,NA(),RTD("cqg.rtd",,"StudyData", "Close("&amp;$G$2&amp;") When Barix("&amp;$G$2&amp;",reference:=StartOfSession)="&amp;A38&amp;"", "Bar", "", "Close","5","0","All",,,"False","T","EveryTick"))</f>
        <v>#N/A</v>
      </c>
      <c r="H38" s="53" t="e">
        <f ca="1">IF(D38=0,NA(),RTD("cqg.rtd",,"StudyData", "Close("&amp;$H$2&amp;") When Barix("&amp;$H$2&amp;",reference:=StartOfSession)="&amp;A38&amp;"", "Bar", "", "Close","5","0","All",,,"False","T","EveryTick"))</f>
        <v>#N/A</v>
      </c>
      <c r="I38" s="53" t="e">
        <f ca="1">IF($D38=0,NA(),RTD("cqg.rtd",,"StudyData", "Close("&amp;$I$2&amp;") When Barix("&amp;$I$2&amp;",reference:=StartOfSession)="&amp;$A38&amp;"", "Bar", "", "Close","5","0","All",,,"False","T","EveryTick"))</f>
        <v>#N/A</v>
      </c>
      <c r="J38" s="53" t="e">
        <f ca="1">IF($D38=0,NA(),RTD("cqg.rtd",,"StudyData", "Close("&amp;$J$2&amp;") When Barix("&amp;$J$2&amp;",reference:=StartOfSession)="&amp;$A38&amp;"", "Bar", "", "Close","5","0","All",,,"False","T","EveryTick"))</f>
        <v>#N/A</v>
      </c>
      <c r="K38" s="53" t="e">
        <f ca="1">IF($D38=0,NA(),RTD("cqg.rtd",,"StudyData", "Close("&amp;$K$2&amp;") When Barix("&amp;$K$2&amp;",reference:=StartOfSession)="&amp;$A38&amp;"", "Bar", "", "Close","5","0","All",,,"False","T","EveryTick"))</f>
        <v>#N/A</v>
      </c>
      <c r="L38" s="53" t="e">
        <f ca="1">IF($D38=0,NA(),RTD("cqg.rtd",,"StudyData", "Close("&amp;$L$2&amp;") When Barix("&amp;$L$2&amp;",reference:=StartOfSession)="&amp;$A38&amp;"", "Bar", "", "Close","5","0","All",,,"False","T","EveryTick"))</f>
        <v>#N/A</v>
      </c>
      <c r="M38" s="53" t="e">
        <f ca="1">IF($D38=0,NA(),RTD("cqg.rtd",,"StudyData", "Close("&amp;$M$2&amp;") When Barix("&amp;$M$2&amp;",reference:=StartOfSession)="&amp;$A38&amp;"", "Bar", "", "Close","5","0","All",,,"False","T","EveryTick"))</f>
        <v>#N/A</v>
      </c>
      <c r="N38" s="53" t="e">
        <f ca="1">IF($D38=0,NA(),RTD("cqg.rtd",,"StudyData", "Close("&amp;$N$2&amp;") When Barix("&amp;$N$2&amp;",reference:=StartOfSession)="&amp;$A38&amp;"", "Bar", "", "Close","5","0","All",,,"False","T","EveryTick"))</f>
        <v>#N/A</v>
      </c>
      <c r="O38" s="53" t="e">
        <f ca="1">IF($D38=0,NA(),RTD("cqg.rtd",,"StudyData", "Close("&amp;$O$2&amp;") When Barix("&amp;$O$2&amp;",reference:=StartOfSession)="&amp;$A38&amp;"", "Bar", "", "Close","5","0","All",,,"False","T","EveryTick"))</f>
        <v>#N/A</v>
      </c>
      <c r="P38" s="53" t="e">
        <f ca="1">IF($D38=0,NA(),RTD("cqg.rtd",,"StudyData", "Close("&amp;$P$2&amp;") When Barix("&amp;$P$2&amp;",reference:=StartOfSession)="&amp;$A38&amp;"", "Bar", "", "Close","5","0","All",,,"False","T","EveryTick"))</f>
        <v>#N/A</v>
      </c>
      <c r="Q38" s="53" t="e">
        <f ca="1">IF($D38=0,NA(),RTD("cqg.rtd",,"StudyData", "Close("&amp;$Q$2&amp;") When Barix("&amp;$Q$2&amp;",reference:=StartOfSession)="&amp;$A38&amp;"", "Bar", "", "Close","5","0","All",,,"False","T","EveryTick"))</f>
        <v>#N/A</v>
      </c>
      <c r="R38" s="53" t="e">
        <f ca="1">IF($D38=0,NA(),RTD("cqg.rtd",,"StudyData", "Close("&amp;$R$2&amp;") When Barix("&amp;$R$2&amp;",reference:=StartOfSession)="&amp;$A38&amp;"", "Bar", "", "Close","5","0","All",,,"False","T","EveryTick"))</f>
        <v>#N/A</v>
      </c>
      <c r="S38" s="53" t="e">
        <f ca="1">IF($D38=0,NA(),RTD("cqg.rtd",,"StudyData", "Close("&amp;$S$2&amp;") When Barix("&amp;$S$2&amp;",reference:=StartOfSession)="&amp;$A38&amp;"", "Bar", "", "Close","5","0","All",,,"False","T","EveryTick"))</f>
        <v>#N/A</v>
      </c>
      <c r="T38" s="53" t="e">
        <f ca="1">IF($D38=0,NA(),RTD("cqg.rtd",,"StudyData", "Close("&amp;$T$2&amp;") When Barix("&amp;$T$2&amp;",reference:=StartOfSession)="&amp;$A38&amp;"", "Bar", "", "Close","5","0","All",,,"False","T","EveryTick"))</f>
        <v>#N/A</v>
      </c>
      <c r="U38" s="53" t="e">
        <f ca="1">IF($D38=0,NA(),RTD("cqg.rtd",,"StudyData", "Close("&amp;$U$2&amp;") When Barix("&amp;$U$2&amp;",reference:=StartOfSession)="&amp;$A38&amp;"", "Bar", "", "Close","5","0","All",,,"False","T","EveryTick"))</f>
        <v>#N/A</v>
      </c>
      <c r="V38" s="53" t="e">
        <f ca="1">IF($D38=0,NA(),RTD("cqg.rtd",,"StudyData", "Close("&amp;$V$2&amp;") When Barix("&amp;$V$2&amp;",reference:=StartOfSession)="&amp;$A38&amp;"", "Bar", "", "Close","5","0","All",,,"False","T","EveryTick"))</f>
        <v>#N/A</v>
      </c>
      <c r="W38" s="53" t="e">
        <f ca="1">IF($D38=0,NA(),RTD("cqg.rtd",,"StudyData", "Close("&amp;$W$2&amp;") When Barix("&amp;$W$2&amp;",reference:=StartOfSession)="&amp;$A38&amp;"", "Bar", "", "Close","5","0","All",,,"False","T","EveryTick"))</f>
        <v>#N/A</v>
      </c>
      <c r="X38" s="53" t="e">
        <f ca="1">IF($D38=0,NA(),RTD("cqg.rtd",,"StudyData", "Close("&amp;$X$2&amp;") When Barix("&amp;$X$2&amp;",reference:=StartOfSession)="&amp;$A38&amp;"", "Bar", "", "Close","5","0","All",,,"False","T","EveryTick"))</f>
        <v>#N/A</v>
      </c>
      <c r="Y38" s="53" t="e">
        <f ca="1">IF($D38=0,NA(),RTD("cqg.rtd",,"StudyData", "Close("&amp;$Y$2&amp;") When Barix("&amp;$Y$2&amp;",reference:=StartOfSession)="&amp;$A38&amp;"", "Bar", "", "Close","5","0","All",,,"False","T","EveryTick"))</f>
        <v>#N/A</v>
      </c>
      <c r="Z38" s="53" t="e">
        <f ca="1">IF($D38=0,NA(),RTD("cqg.rtd",,"StudyData", "Close("&amp;$Z$2&amp;") When Barix("&amp;$Z$2&amp;",reference:=StartOfSession)="&amp;$A38&amp;"", "Bar", "", "Close","5","0","All",,,"False","T","EveryTick"))</f>
        <v>#N/A</v>
      </c>
      <c r="AA38" s="53" t="e">
        <f ca="1">IF($D38=0,NA(),RTD("cqg.rtd",,"StudyData", "Close("&amp;$AA$2&amp;") When Barix("&amp;$AA$2&amp;",reference:=StartOfSession)="&amp;$A38&amp;"", "Bar", "", "Close","5","0","All",,,"False","T","EveryTick"))</f>
        <v>#N/A</v>
      </c>
      <c r="AB38" s="53" t="e">
        <f ca="1">IF($D38=0,NA(),RTD("cqg.rtd",,"StudyData", "Close("&amp;$AB$2&amp;") When Barix("&amp;$AB$2&amp;",reference:=StartOfSession)="&amp;$A38&amp;"", "Bar", "", "Close","5","0","All",,,"False","T","EveryTick"))</f>
        <v>#N/A</v>
      </c>
      <c r="AC38" s="53" t="e">
        <f ca="1">IF($D38=0,NA(),RTD("cqg.rtd",,"StudyData", "Close("&amp;$AC$2&amp;") When Barix("&amp;$AC$2&amp;",reference:=StartOfSession)="&amp;$A38&amp;"", "Bar", "", "Close","5","0","All",,,"False","T","EveryTick"))</f>
        <v>#N/A</v>
      </c>
      <c r="AD38" s="53" t="e">
        <f ca="1">IF($D38=0,NA(),RTD("cqg.rtd",,"StudyData", "Close("&amp;$AD$2&amp;") When Barix("&amp;$AD$2&amp;",reference:=StartOfSession)="&amp;$A38&amp;"", "Bar", "", "Close","5","0","All",,,"False","T","EveryTick"))</f>
        <v>#N/A</v>
      </c>
      <c r="AE38" s="53" t="e">
        <f ca="1">IF($D38=0,NA(),RTD("cqg.rtd",,"StudyData", "Close("&amp;$AE$2&amp;") When Barix("&amp;$AE$2&amp;",reference:=StartOfSession)="&amp;$A38&amp;"", "Bar", "", "Close","5","0","All",,,"False","T","EveryTick"))</f>
        <v>#N/A</v>
      </c>
      <c r="AF38" s="53" t="e">
        <f ca="1">IF($D38=0,NA(),RTD("cqg.rtd",,"StudyData", "Close("&amp;$AF$2&amp;") When Barix("&amp;$AF$2&amp;",reference:=StartOfSession)="&amp;$A38&amp;"", "Bar", "", "Close","5","0","All",,,"False","T","EveryTick"))</f>
        <v>#N/A</v>
      </c>
      <c r="AG38" s="53" t="e">
        <f ca="1">IF($D38=0,NA(),RTD("cqg.rtd",,"StudyData", "Close("&amp;$AG$2&amp;") When Barix("&amp;$AG$2&amp;",reference:=StartOfSession)="&amp;$A38&amp;"", "Bar", "", "Close","5","0","All",,,"False","T","EveryTick"))</f>
        <v>#N/A</v>
      </c>
      <c r="AH38" s="53" t="e">
        <f ca="1">IF($D38=0,NA(),RTD("cqg.rtd",,"StudyData", "Close("&amp;$AH$2&amp;") When Barix("&amp;$AH$2&amp;",reference:=StartOfSession)="&amp;$A38&amp;"", "Bar", "", "Close","5","0","All",,,"False","T","EveryTick"))</f>
        <v>#N/A</v>
      </c>
      <c r="AI38" s="53" t="e">
        <f ca="1">IF($D38=0,NA(),RTD("cqg.rtd",,"StudyData", "Close("&amp;$AI$2&amp;") When Barix("&amp;$AI$2&amp;",reference:=StartOfSession)="&amp;$A38&amp;"", "Bar", "", "Close","5","0","All",,,"False","T","EveryTick"))</f>
        <v>#N/A</v>
      </c>
      <c r="AJ38" s="53" t="e">
        <f ca="1">IF($D38=0,NA(),RTD("cqg.rtd",,"StudyData", "Close("&amp;$AJ$2&amp;") When Barix("&amp;$AJ$2&amp;",reference:=StartOfSession)="&amp;$A38&amp;"", "Bar", "", "Close","5","0","All",,,"False","T","EveryTick"))</f>
        <v>#N/A</v>
      </c>
      <c r="AK38" s="53" t="e">
        <f ca="1">IF($D38=0,NA(),RTD("cqg.rtd",,"StudyData", "Close("&amp;$AK$2&amp;") When Barix("&amp;$AK$2&amp;",reference:=StartOfSession)="&amp;$A38&amp;"", "Bar", "", "Close","5","0","All",,,"False","T","EveryTick"))</f>
        <v>#N/A</v>
      </c>
      <c r="AL38" s="53" t="e">
        <f ca="1">IF($D38=0,NA(),RTD("cqg.rtd",,"StudyData", "Close("&amp;$AL$2&amp;") When Barix("&amp;$AL$2&amp;",reference:=StartOfSession)="&amp;$A38&amp;"", "Bar", "", "Close","5","0","All",,,"False","T","EveryTick"))</f>
        <v>#N/A</v>
      </c>
      <c r="AM38" s="53" t="e">
        <f ca="1">IF($D38=0,NA(),RTD("cqg.rtd",,"StudyData", "Close("&amp;$AM$2&amp;") When Barix("&amp;$AM$2&amp;",reference:=StartOfSession)="&amp;$A38&amp;"", "Bar", "", "Close","5","0","All",,,"False","T","EveryTick"))</f>
        <v>#N/A</v>
      </c>
      <c r="AN38" s="53" t="e">
        <f ca="1">IF($D38=0,NA(),RTD("cqg.rtd",,"StudyData", "Close("&amp;$AN$2&amp;") When Barix("&amp;$AN$2&amp;",reference:=StartOfSession)="&amp;$A38&amp;"", "Bar", "", "Close","5","0","All",,,"False","T","EveryTick"))</f>
        <v>#N/A</v>
      </c>
      <c r="AO38" s="53" t="e">
        <f ca="1">IF($D38=0,NA(),RTD("cqg.rtd",,"StudyData", "Close("&amp;$AO$2&amp;") When Barix("&amp;$AO$2&amp;",reference:=StartOfSession)="&amp;$A38&amp;"", "Bar", "", "Close","5","0","All",,,"False","T","EveryTick"))</f>
        <v>#N/A</v>
      </c>
      <c r="AP38" s="53" t="e">
        <f ca="1">IF($D38=0,NA(),RTD("cqg.rtd",,"StudyData", "Close("&amp;$AP$2&amp;") When Barix("&amp;$AP$2&amp;",reference:=StartOfSession)="&amp;$A38&amp;"", "Bar", "", "Close","5","0","All",,,"False","T","EveryTick"))</f>
        <v>#N/A</v>
      </c>
    </row>
    <row r="39" spans="1:42" x14ac:dyDescent="0.3">
      <c r="A39" s="50">
        <f t="shared" si="1"/>
        <v>35</v>
      </c>
      <c r="B39" s="54" t="e">
        <f ca="1">IF(D39=0,NA(),RTD("cqg.rtd",,"StudyData", "Close("&amp;$B$2&amp;") When Barix("&amp;$B$2&amp;",reference:=StartOfSession)="&amp;A39&amp;"", "Bar", "", "Close","5","0","All",,,"False","T","EveryTick"))</f>
        <v>#N/A</v>
      </c>
      <c r="C39" s="55">
        <v>0.47569444444444442</v>
      </c>
      <c r="D39" s="50">
        <f t="shared" ca="1" si="0"/>
        <v>0</v>
      </c>
      <c r="F39" s="53" t="e">
        <f ca="1">IF(D39=0,NA(),RTD("cqg.rtd",,"StudyData", "Close("&amp;$F$2&amp;") When Barix("&amp;$F$2&amp;",reference:=StartOfSession)="&amp;A39&amp;"", "Bar", "", "Close","5","0","All",,,"False","T","EveryTick"))</f>
        <v>#N/A</v>
      </c>
      <c r="G39" s="53" t="e">
        <f ca="1">IF(D39=0,NA(),RTD("cqg.rtd",,"StudyData", "Close("&amp;$G$2&amp;") When Barix("&amp;$G$2&amp;",reference:=StartOfSession)="&amp;A39&amp;"", "Bar", "", "Close","5","0","All",,,"False","T","EveryTick"))</f>
        <v>#N/A</v>
      </c>
      <c r="H39" s="53" t="e">
        <f ca="1">IF(D39=0,NA(),RTD("cqg.rtd",,"StudyData", "Close("&amp;$H$2&amp;") When Barix("&amp;$H$2&amp;",reference:=StartOfSession)="&amp;A39&amp;"", "Bar", "", "Close","5","0","All",,,"False","T","EveryTick"))</f>
        <v>#N/A</v>
      </c>
      <c r="I39" s="53" t="e">
        <f ca="1">IF($D39=0,NA(),RTD("cqg.rtd",,"StudyData", "Close("&amp;$I$2&amp;") When Barix("&amp;$I$2&amp;",reference:=StartOfSession)="&amp;$A39&amp;"", "Bar", "", "Close","5","0","All",,,"False","T","EveryTick"))</f>
        <v>#N/A</v>
      </c>
      <c r="J39" s="53" t="e">
        <f ca="1">IF($D39=0,NA(),RTD("cqg.rtd",,"StudyData", "Close("&amp;$J$2&amp;") When Barix("&amp;$J$2&amp;",reference:=StartOfSession)="&amp;$A39&amp;"", "Bar", "", "Close","5","0","All",,,"False","T","EveryTick"))</f>
        <v>#N/A</v>
      </c>
      <c r="K39" s="53" t="e">
        <f ca="1">IF($D39=0,NA(),RTD("cqg.rtd",,"StudyData", "Close("&amp;$K$2&amp;") When Barix("&amp;$K$2&amp;",reference:=StartOfSession)="&amp;$A39&amp;"", "Bar", "", "Close","5","0","All",,,"False","T","EveryTick"))</f>
        <v>#N/A</v>
      </c>
      <c r="L39" s="53" t="e">
        <f ca="1">IF($D39=0,NA(),RTD("cqg.rtd",,"StudyData", "Close("&amp;$L$2&amp;") When Barix("&amp;$L$2&amp;",reference:=StartOfSession)="&amp;$A39&amp;"", "Bar", "", "Close","5","0","All",,,"False","T","EveryTick"))</f>
        <v>#N/A</v>
      </c>
      <c r="M39" s="53" t="e">
        <f ca="1">IF($D39=0,NA(),RTD("cqg.rtd",,"StudyData", "Close("&amp;$M$2&amp;") When Barix("&amp;$M$2&amp;",reference:=StartOfSession)="&amp;$A39&amp;"", "Bar", "", "Close","5","0","All",,,"False","T","EveryTick"))</f>
        <v>#N/A</v>
      </c>
      <c r="N39" s="53" t="e">
        <f ca="1">IF($D39=0,NA(),RTD("cqg.rtd",,"StudyData", "Close("&amp;$N$2&amp;") When Barix("&amp;$N$2&amp;",reference:=StartOfSession)="&amp;$A39&amp;"", "Bar", "", "Close","5","0","All",,,"False","T","EveryTick"))</f>
        <v>#N/A</v>
      </c>
      <c r="O39" s="53" t="e">
        <f ca="1">IF($D39=0,NA(),RTD("cqg.rtd",,"StudyData", "Close("&amp;$O$2&amp;") When Barix("&amp;$O$2&amp;",reference:=StartOfSession)="&amp;$A39&amp;"", "Bar", "", "Close","5","0","All",,,"False","T","EveryTick"))</f>
        <v>#N/A</v>
      </c>
      <c r="P39" s="53" t="e">
        <f ca="1">IF($D39=0,NA(),RTD("cqg.rtd",,"StudyData", "Close("&amp;$P$2&amp;") When Barix("&amp;$P$2&amp;",reference:=StartOfSession)="&amp;$A39&amp;"", "Bar", "", "Close","5","0","All",,,"False","T","EveryTick"))</f>
        <v>#N/A</v>
      </c>
      <c r="Q39" s="53" t="e">
        <f ca="1">IF($D39=0,NA(),RTD("cqg.rtd",,"StudyData", "Close("&amp;$Q$2&amp;") When Barix("&amp;$Q$2&amp;",reference:=StartOfSession)="&amp;$A39&amp;"", "Bar", "", "Close","5","0","All",,,"False","T","EveryTick"))</f>
        <v>#N/A</v>
      </c>
      <c r="R39" s="53" t="e">
        <f ca="1">IF($D39=0,NA(),RTD("cqg.rtd",,"StudyData", "Close("&amp;$R$2&amp;") When Barix("&amp;$R$2&amp;",reference:=StartOfSession)="&amp;$A39&amp;"", "Bar", "", "Close","5","0","All",,,"False","T","EveryTick"))</f>
        <v>#N/A</v>
      </c>
      <c r="S39" s="53" t="e">
        <f ca="1">IF($D39=0,NA(),RTD("cqg.rtd",,"StudyData", "Close("&amp;$S$2&amp;") When Barix("&amp;$S$2&amp;",reference:=StartOfSession)="&amp;$A39&amp;"", "Bar", "", "Close","5","0","All",,,"False","T","EveryTick"))</f>
        <v>#N/A</v>
      </c>
      <c r="T39" s="53" t="e">
        <f ca="1">IF($D39=0,NA(),RTD("cqg.rtd",,"StudyData", "Close("&amp;$T$2&amp;") When Barix("&amp;$T$2&amp;",reference:=StartOfSession)="&amp;$A39&amp;"", "Bar", "", "Close","5","0","All",,,"False","T","EveryTick"))</f>
        <v>#N/A</v>
      </c>
      <c r="U39" s="53" t="e">
        <f ca="1">IF($D39=0,NA(),RTD("cqg.rtd",,"StudyData", "Close("&amp;$U$2&amp;") When Barix("&amp;$U$2&amp;",reference:=StartOfSession)="&amp;$A39&amp;"", "Bar", "", "Close","5","0","All",,,"False","T","EveryTick"))</f>
        <v>#N/A</v>
      </c>
      <c r="V39" s="53" t="e">
        <f ca="1">IF($D39=0,NA(),RTD("cqg.rtd",,"StudyData", "Close("&amp;$V$2&amp;") When Barix("&amp;$V$2&amp;",reference:=StartOfSession)="&amp;$A39&amp;"", "Bar", "", "Close","5","0","All",,,"False","T","EveryTick"))</f>
        <v>#N/A</v>
      </c>
      <c r="W39" s="53" t="e">
        <f ca="1">IF($D39=0,NA(),RTD("cqg.rtd",,"StudyData", "Close("&amp;$W$2&amp;") When Barix("&amp;$W$2&amp;",reference:=StartOfSession)="&amp;$A39&amp;"", "Bar", "", "Close","5","0","All",,,"False","T","EveryTick"))</f>
        <v>#N/A</v>
      </c>
      <c r="X39" s="53" t="e">
        <f ca="1">IF($D39=0,NA(),RTD("cqg.rtd",,"StudyData", "Close("&amp;$X$2&amp;") When Barix("&amp;$X$2&amp;",reference:=StartOfSession)="&amp;$A39&amp;"", "Bar", "", "Close","5","0","All",,,"False","T","EveryTick"))</f>
        <v>#N/A</v>
      </c>
      <c r="Y39" s="53" t="e">
        <f ca="1">IF($D39=0,NA(),RTD("cqg.rtd",,"StudyData", "Close("&amp;$Y$2&amp;") When Barix("&amp;$Y$2&amp;",reference:=StartOfSession)="&amp;$A39&amp;"", "Bar", "", "Close","5","0","All",,,"False","T","EveryTick"))</f>
        <v>#N/A</v>
      </c>
      <c r="Z39" s="53" t="e">
        <f ca="1">IF($D39=0,NA(),RTD("cqg.rtd",,"StudyData", "Close("&amp;$Z$2&amp;") When Barix("&amp;$Z$2&amp;",reference:=StartOfSession)="&amp;$A39&amp;"", "Bar", "", "Close","5","0","All",,,"False","T","EveryTick"))</f>
        <v>#N/A</v>
      </c>
      <c r="AA39" s="53" t="e">
        <f ca="1">IF($D39=0,NA(),RTD("cqg.rtd",,"StudyData", "Close("&amp;$AA$2&amp;") When Barix("&amp;$AA$2&amp;",reference:=StartOfSession)="&amp;$A39&amp;"", "Bar", "", "Close","5","0","All",,,"False","T","EveryTick"))</f>
        <v>#N/A</v>
      </c>
      <c r="AB39" s="53" t="e">
        <f ca="1">IF($D39=0,NA(),RTD("cqg.rtd",,"StudyData", "Close("&amp;$AB$2&amp;") When Barix("&amp;$AB$2&amp;",reference:=StartOfSession)="&amp;$A39&amp;"", "Bar", "", "Close","5","0","All",,,"False","T","EveryTick"))</f>
        <v>#N/A</v>
      </c>
      <c r="AC39" s="53" t="e">
        <f ca="1">IF($D39=0,NA(),RTD("cqg.rtd",,"StudyData", "Close("&amp;$AC$2&amp;") When Barix("&amp;$AC$2&amp;",reference:=StartOfSession)="&amp;$A39&amp;"", "Bar", "", "Close","5","0","All",,,"False","T","EveryTick"))</f>
        <v>#N/A</v>
      </c>
      <c r="AD39" s="53" t="e">
        <f ca="1">IF($D39=0,NA(),RTD("cqg.rtd",,"StudyData", "Close("&amp;$AD$2&amp;") When Barix("&amp;$AD$2&amp;",reference:=StartOfSession)="&amp;$A39&amp;"", "Bar", "", "Close","5","0","All",,,"False","T","EveryTick"))</f>
        <v>#N/A</v>
      </c>
      <c r="AE39" s="53" t="e">
        <f ca="1">IF($D39=0,NA(),RTD("cqg.rtd",,"StudyData", "Close("&amp;$AE$2&amp;") When Barix("&amp;$AE$2&amp;",reference:=StartOfSession)="&amp;$A39&amp;"", "Bar", "", "Close","5","0","All",,,"False","T","EveryTick"))</f>
        <v>#N/A</v>
      </c>
      <c r="AF39" s="53" t="e">
        <f ca="1">IF($D39=0,NA(),RTD("cqg.rtd",,"StudyData", "Close("&amp;$AF$2&amp;") When Barix("&amp;$AF$2&amp;",reference:=StartOfSession)="&amp;$A39&amp;"", "Bar", "", "Close","5","0","All",,,"False","T","EveryTick"))</f>
        <v>#N/A</v>
      </c>
      <c r="AG39" s="53" t="e">
        <f ca="1">IF($D39=0,NA(),RTD("cqg.rtd",,"StudyData", "Close("&amp;$AG$2&amp;") When Barix("&amp;$AG$2&amp;",reference:=StartOfSession)="&amp;$A39&amp;"", "Bar", "", "Close","5","0","All",,,"False","T","EveryTick"))</f>
        <v>#N/A</v>
      </c>
      <c r="AH39" s="53" t="e">
        <f ca="1">IF($D39=0,NA(),RTD("cqg.rtd",,"StudyData", "Close("&amp;$AH$2&amp;") When Barix("&amp;$AH$2&amp;",reference:=StartOfSession)="&amp;$A39&amp;"", "Bar", "", "Close","5","0","All",,,"False","T","EveryTick"))</f>
        <v>#N/A</v>
      </c>
      <c r="AI39" s="53" t="e">
        <f ca="1">IF($D39=0,NA(),RTD("cqg.rtd",,"StudyData", "Close("&amp;$AI$2&amp;") When Barix("&amp;$AI$2&amp;",reference:=StartOfSession)="&amp;$A39&amp;"", "Bar", "", "Close","5","0","All",,,"False","T","EveryTick"))</f>
        <v>#N/A</v>
      </c>
      <c r="AJ39" s="53" t="e">
        <f ca="1">IF($D39=0,NA(),RTD("cqg.rtd",,"StudyData", "Close("&amp;$AJ$2&amp;") When Barix("&amp;$AJ$2&amp;",reference:=StartOfSession)="&amp;$A39&amp;"", "Bar", "", "Close","5","0","All",,,"False","T","EveryTick"))</f>
        <v>#N/A</v>
      </c>
      <c r="AK39" s="53" t="e">
        <f ca="1">IF($D39=0,NA(),RTD("cqg.rtd",,"StudyData", "Close("&amp;$AK$2&amp;") When Barix("&amp;$AK$2&amp;",reference:=StartOfSession)="&amp;$A39&amp;"", "Bar", "", "Close","5","0","All",,,"False","T","EveryTick"))</f>
        <v>#N/A</v>
      </c>
      <c r="AL39" s="53" t="e">
        <f ca="1">IF($D39=0,NA(),RTD("cqg.rtd",,"StudyData", "Close("&amp;$AL$2&amp;") When Barix("&amp;$AL$2&amp;",reference:=StartOfSession)="&amp;$A39&amp;"", "Bar", "", "Close","5","0","All",,,"False","T","EveryTick"))</f>
        <v>#N/A</v>
      </c>
      <c r="AM39" s="53" t="e">
        <f ca="1">IF($D39=0,NA(),RTD("cqg.rtd",,"StudyData", "Close("&amp;$AM$2&amp;") When Barix("&amp;$AM$2&amp;",reference:=StartOfSession)="&amp;$A39&amp;"", "Bar", "", "Close","5","0","All",,,"False","T","EveryTick"))</f>
        <v>#N/A</v>
      </c>
      <c r="AN39" s="53" t="e">
        <f ca="1">IF($D39=0,NA(),RTD("cqg.rtd",,"StudyData", "Close("&amp;$AN$2&amp;") When Barix("&amp;$AN$2&amp;",reference:=StartOfSession)="&amp;$A39&amp;"", "Bar", "", "Close","5","0","All",,,"False","T","EveryTick"))</f>
        <v>#N/A</v>
      </c>
      <c r="AO39" s="53" t="e">
        <f ca="1">IF($D39=0,NA(),RTD("cqg.rtd",,"StudyData", "Close("&amp;$AO$2&amp;") When Barix("&amp;$AO$2&amp;",reference:=StartOfSession)="&amp;$A39&amp;"", "Bar", "", "Close","5","0","All",,,"False","T","EveryTick"))</f>
        <v>#N/A</v>
      </c>
      <c r="AP39" s="53" t="e">
        <f ca="1">IF($D39=0,NA(),RTD("cqg.rtd",,"StudyData", "Close("&amp;$AP$2&amp;") When Barix("&amp;$AP$2&amp;",reference:=StartOfSession)="&amp;$A39&amp;"", "Bar", "", "Close","5","0","All",,,"False","T","EveryTick"))</f>
        <v>#N/A</v>
      </c>
    </row>
    <row r="40" spans="1:42" x14ac:dyDescent="0.3">
      <c r="A40" s="50">
        <f t="shared" si="1"/>
        <v>36</v>
      </c>
      <c r="B40" s="54" t="e">
        <f ca="1">IF(D40=0,NA(),RTD("cqg.rtd",,"StudyData", "Close("&amp;$B$2&amp;") When Barix("&amp;$B$2&amp;",reference:=StartOfSession)="&amp;A40&amp;"", "Bar", "", "Close","5","0","All",,,"False","T","EveryTick"))</f>
        <v>#N/A</v>
      </c>
      <c r="C40" s="55">
        <v>0.47916666666666669</v>
      </c>
      <c r="D40" s="50">
        <f t="shared" ca="1" si="0"/>
        <v>0</v>
      </c>
      <c r="F40" s="53" t="e">
        <f ca="1">IF(D40=0,NA(),RTD("cqg.rtd",,"StudyData", "Close("&amp;$F$2&amp;") When Barix("&amp;$F$2&amp;",reference:=StartOfSession)="&amp;A40&amp;"", "Bar", "", "Close","5","0","All",,,"False","T","EveryTick"))</f>
        <v>#N/A</v>
      </c>
      <c r="G40" s="53" t="e">
        <f ca="1">IF(D40=0,NA(),RTD("cqg.rtd",,"StudyData", "Close("&amp;$G$2&amp;") When Barix("&amp;$G$2&amp;",reference:=StartOfSession)="&amp;A40&amp;"", "Bar", "", "Close","5","0","All",,,"False","T","EveryTick"))</f>
        <v>#N/A</v>
      </c>
      <c r="H40" s="53" t="e">
        <f ca="1">IF(D40=0,NA(),RTD("cqg.rtd",,"StudyData", "Close("&amp;$H$2&amp;") When Barix("&amp;$H$2&amp;",reference:=StartOfSession)="&amp;A40&amp;"", "Bar", "", "Close","5","0","All",,,"False","T","EveryTick"))</f>
        <v>#N/A</v>
      </c>
      <c r="I40" s="53" t="e">
        <f ca="1">IF($D40=0,NA(),RTD("cqg.rtd",,"StudyData", "Close("&amp;$I$2&amp;") When Barix("&amp;$I$2&amp;",reference:=StartOfSession)="&amp;$A40&amp;"", "Bar", "", "Close","5","0","All",,,"False","T","EveryTick"))</f>
        <v>#N/A</v>
      </c>
      <c r="J40" s="53" t="e">
        <f ca="1">IF($D40=0,NA(),RTD("cqg.rtd",,"StudyData", "Close("&amp;$J$2&amp;") When Barix("&amp;$J$2&amp;",reference:=StartOfSession)="&amp;$A40&amp;"", "Bar", "", "Close","5","0","All",,,"False","T","EveryTick"))</f>
        <v>#N/A</v>
      </c>
      <c r="K40" s="53" t="e">
        <f ca="1">IF($D40=0,NA(),RTD("cqg.rtd",,"StudyData", "Close("&amp;$K$2&amp;") When Barix("&amp;$K$2&amp;",reference:=StartOfSession)="&amp;$A40&amp;"", "Bar", "", "Close","5","0","All",,,"False","T","EveryTick"))</f>
        <v>#N/A</v>
      </c>
      <c r="L40" s="53" t="e">
        <f ca="1">IF($D40=0,NA(),RTD("cqg.rtd",,"StudyData", "Close("&amp;$L$2&amp;") When Barix("&amp;$L$2&amp;",reference:=StartOfSession)="&amp;$A40&amp;"", "Bar", "", "Close","5","0","All",,,"False","T","EveryTick"))</f>
        <v>#N/A</v>
      </c>
      <c r="M40" s="53" t="e">
        <f ca="1">IF($D40=0,NA(),RTD("cqg.rtd",,"StudyData", "Close("&amp;$M$2&amp;") When Barix("&amp;$M$2&amp;",reference:=StartOfSession)="&amp;$A40&amp;"", "Bar", "", "Close","5","0","All",,,"False","T","EveryTick"))</f>
        <v>#N/A</v>
      </c>
      <c r="N40" s="53" t="e">
        <f ca="1">IF($D40=0,NA(),RTD("cqg.rtd",,"StudyData", "Close("&amp;$N$2&amp;") When Barix("&amp;$N$2&amp;",reference:=StartOfSession)="&amp;$A40&amp;"", "Bar", "", "Close","5","0","All",,,"False","T","EveryTick"))</f>
        <v>#N/A</v>
      </c>
      <c r="O40" s="53" t="e">
        <f ca="1">IF($D40=0,NA(),RTD("cqg.rtd",,"StudyData", "Close("&amp;$O$2&amp;") When Barix("&amp;$O$2&amp;",reference:=StartOfSession)="&amp;$A40&amp;"", "Bar", "", "Close","5","0","All",,,"False","T","EveryTick"))</f>
        <v>#N/A</v>
      </c>
      <c r="P40" s="53" t="e">
        <f ca="1">IF($D40=0,NA(),RTD("cqg.rtd",,"StudyData", "Close("&amp;$P$2&amp;") When Barix("&amp;$P$2&amp;",reference:=StartOfSession)="&amp;$A40&amp;"", "Bar", "", "Close","5","0","All",,,"False","T","EveryTick"))</f>
        <v>#N/A</v>
      </c>
      <c r="Q40" s="53" t="e">
        <f ca="1">IF($D40=0,NA(),RTD("cqg.rtd",,"StudyData", "Close("&amp;$Q$2&amp;") When Barix("&amp;$Q$2&amp;",reference:=StartOfSession)="&amp;$A40&amp;"", "Bar", "", "Close","5","0","All",,,"False","T","EveryTick"))</f>
        <v>#N/A</v>
      </c>
      <c r="R40" s="53" t="e">
        <f ca="1">IF($D40=0,NA(),RTD("cqg.rtd",,"StudyData", "Close("&amp;$R$2&amp;") When Barix("&amp;$R$2&amp;",reference:=StartOfSession)="&amp;$A40&amp;"", "Bar", "", "Close","5","0","All",,,"False","T","EveryTick"))</f>
        <v>#N/A</v>
      </c>
      <c r="S40" s="53" t="e">
        <f ca="1">IF($D40=0,NA(),RTD("cqg.rtd",,"StudyData", "Close("&amp;$S$2&amp;") When Barix("&amp;$S$2&amp;",reference:=StartOfSession)="&amp;$A40&amp;"", "Bar", "", "Close","5","0","All",,,"False","T","EveryTick"))</f>
        <v>#N/A</v>
      </c>
      <c r="T40" s="53" t="e">
        <f ca="1">IF($D40=0,NA(),RTD("cqg.rtd",,"StudyData", "Close("&amp;$T$2&amp;") When Barix("&amp;$T$2&amp;",reference:=StartOfSession)="&amp;$A40&amp;"", "Bar", "", "Close","5","0","All",,,"False","T","EveryTick"))</f>
        <v>#N/A</v>
      </c>
      <c r="U40" s="53" t="e">
        <f ca="1">IF($D40=0,NA(),RTD("cqg.rtd",,"StudyData", "Close("&amp;$U$2&amp;") When Barix("&amp;$U$2&amp;",reference:=StartOfSession)="&amp;$A40&amp;"", "Bar", "", "Close","5","0","All",,,"False","T","EveryTick"))</f>
        <v>#N/A</v>
      </c>
      <c r="V40" s="53" t="e">
        <f ca="1">IF($D40=0,NA(),RTD("cqg.rtd",,"StudyData", "Close("&amp;$V$2&amp;") When Barix("&amp;$V$2&amp;",reference:=StartOfSession)="&amp;$A40&amp;"", "Bar", "", "Close","5","0","All",,,"False","T","EveryTick"))</f>
        <v>#N/A</v>
      </c>
      <c r="W40" s="53" t="e">
        <f ca="1">IF($D40=0,NA(),RTD("cqg.rtd",,"StudyData", "Close("&amp;$W$2&amp;") When Barix("&amp;$W$2&amp;",reference:=StartOfSession)="&amp;$A40&amp;"", "Bar", "", "Close","5","0","All",,,"False","T","EveryTick"))</f>
        <v>#N/A</v>
      </c>
      <c r="X40" s="53" t="e">
        <f ca="1">IF($D40=0,NA(),RTD("cqg.rtd",,"StudyData", "Close("&amp;$X$2&amp;") When Barix("&amp;$X$2&amp;",reference:=StartOfSession)="&amp;$A40&amp;"", "Bar", "", "Close","5","0","All",,,"False","T","EveryTick"))</f>
        <v>#N/A</v>
      </c>
      <c r="Y40" s="53" t="e">
        <f ca="1">IF($D40=0,NA(),RTD("cqg.rtd",,"StudyData", "Close("&amp;$Y$2&amp;") When Barix("&amp;$Y$2&amp;",reference:=StartOfSession)="&amp;$A40&amp;"", "Bar", "", "Close","5","0","All",,,"False","T","EveryTick"))</f>
        <v>#N/A</v>
      </c>
      <c r="Z40" s="53" t="e">
        <f ca="1">IF($D40=0,NA(),RTD("cqg.rtd",,"StudyData", "Close("&amp;$Z$2&amp;") When Barix("&amp;$Z$2&amp;",reference:=StartOfSession)="&amp;$A40&amp;"", "Bar", "", "Close","5","0","All",,,"False","T","EveryTick"))</f>
        <v>#N/A</v>
      </c>
      <c r="AA40" s="53" t="e">
        <f ca="1">IF($D40=0,NA(),RTD("cqg.rtd",,"StudyData", "Close("&amp;$AA$2&amp;") When Barix("&amp;$AA$2&amp;",reference:=StartOfSession)="&amp;$A40&amp;"", "Bar", "", "Close","5","0","All",,,"False","T","EveryTick"))</f>
        <v>#N/A</v>
      </c>
      <c r="AB40" s="53" t="e">
        <f ca="1">IF($D40=0,NA(),RTD("cqg.rtd",,"StudyData", "Close("&amp;$AB$2&amp;") When Barix("&amp;$AB$2&amp;",reference:=StartOfSession)="&amp;$A40&amp;"", "Bar", "", "Close","5","0","All",,,"False","T","EveryTick"))</f>
        <v>#N/A</v>
      </c>
      <c r="AC40" s="53" t="e">
        <f ca="1">IF($D40=0,NA(),RTD("cqg.rtd",,"StudyData", "Close("&amp;$AC$2&amp;") When Barix("&amp;$AC$2&amp;",reference:=StartOfSession)="&amp;$A40&amp;"", "Bar", "", "Close","5","0","All",,,"False","T","EveryTick"))</f>
        <v>#N/A</v>
      </c>
      <c r="AD40" s="53" t="e">
        <f ca="1">IF($D40=0,NA(),RTD("cqg.rtd",,"StudyData", "Close("&amp;$AD$2&amp;") When Barix("&amp;$AD$2&amp;",reference:=StartOfSession)="&amp;$A40&amp;"", "Bar", "", "Close","5","0","All",,,"False","T","EveryTick"))</f>
        <v>#N/A</v>
      </c>
      <c r="AE40" s="53" t="e">
        <f ca="1">IF($D40=0,NA(),RTD("cqg.rtd",,"StudyData", "Close("&amp;$AE$2&amp;") When Barix("&amp;$AE$2&amp;",reference:=StartOfSession)="&amp;$A40&amp;"", "Bar", "", "Close","5","0","All",,,"False","T","EveryTick"))</f>
        <v>#N/A</v>
      </c>
      <c r="AF40" s="53" t="e">
        <f ca="1">IF($D40=0,NA(),RTD("cqg.rtd",,"StudyData", "Close("&amp;$AF$2&amp;") When Barix("&amp;$AF$2&amp;",reference:=StartOfSession)="&amp;$A40&amp;"", "Bar", "", "Close","5","0","All",,,"False","T","EveryTick"))</f>
        <v>#N/A</v>
      </c>
      <c r="AG40" s="53" t="e">
        <f ca="1">IF($D40=0,NA(),RTD("cqg.rtd",,"StudyData", "Close("&amp;$AG$2&amp;") When Barix("&amp;$AG$2&amp;",reference:=StartOfSession)="&amp;$A40&amp;"", "Bar", "", "Close","5","0","All",,,"False","T","EveryTick"))</f>
        <v>#N/A</v>
      </c>
      <c r="AH40" s="53" t="e">
        <f ca="1">IF($D40=0,NA(),RTD("cqg.rtd",,"StudyData", "Close("&amp;$AH$2&amp;") When Barix("&amp;$AH$2&amp;",reference:=StartOfSession)="&amp;$A40&amp;"", "Bar", "", "Close","5","0","All",,,"False","T","EveryTick"))</f>
        <v>#N/A</v>
      </c>
      <c r="AI40" s="53" t="e">
        <f ca="1">IF($D40=0,NA(),RTD("cqg.rtd",,"StudyData", "Close("&amp;$AI$2&amp;") When Barix("&amp;$AI$2&amp;",reference:=StartOfSession)="&amp;$A40&amp;"", "Bar", "", "Close","5","0","All",,,"False","T","EveryTick"))</f>
        <v>#N/A</v>
      </c>
      <c r="AJ40" s="53" t="e">
        <f ca="1">IF($D40=0,NA(),RTD("cqg.rtd",,"StudyData", "Close("&amp;$AJ$2&amp;") When Barix("&amp;$AJ$2&amp;",reference:=StartOfSession)="&amp;$A40&amp;"", "Bar", "", "Close","5","0","All",,,"False","T","EveryTick"))</f>
        <v>#N/A</v>
      </c>
      <c r="AK40" s="53" t="e">
        <f ca="1">IF($D40=0,NA(),RTD("cqg.rtd",,"StudyData", "Close("&amp;$AK$2&amp;") When Barix("&amp;$AK$2&amp;",reference:=StartOfSession)="&amp;$A40&amp;"", "Bar", "", "Close","5","0","All",,,"False","T","EveryTick"))</f>
        <v>#N/A</v>
      </c>
      <c r="AL40" s="53" t="e">
        <f ca="1">IF($D40=0,NA(),RTD("cqg.rtd",,"StudyData", "Close("&amp;$AL$2&amp;") When Barix("&amp;$AL$2&amp;",reference:=StartOfSession)="&amp;$A40&amp;"", "Bar", "", "Close","5","0","All",,,"False","T","EveryTick"))</f>
        <v>#N/A</v>
      </c>
      <c r="AM40" s="53" t="e">
        <f ca="1">IF($D40=0,NA(),RTD("cqg.rtd",,"StudyData", "Close("&amp;$AM$2&amp;") When Barix("&amp;$AM$2&amp;",reference:=StartOfSession)="&amp;$A40&amp;"", "Bar", "", "Close","5","0","All",,,"False","T","EveryTick"))</f>
        <v>#N/A</v>
      </c>
      <c r="AN40" s="53" t="e">
        <f ca="1">IF($D40=0,NA(),RTD("cqg.rtd",,"StudyData", "Close("&amp;$AN$2&amp;") When Barix("&amp;$AN$2&amp;",reference:=StartOfSession)="&amp;$A40&amp;"", "Bar", "", "Close","5","0","All",,,"False","T","EveryTick"))</f>
        <v>#N/A</v>
      </c>
      <c r="AO40" s="53" t="e">
        <f ca="1">IF($D40=0,NA(),RTD("cqg.rtd",,"StudyData", "Close("&amp;$AO$2&amp;") When Barix("&amp;$AO$2&amp;",reference:=StartOfSession)="&amp;$A40&amp;"", "Bar", "", "Close","5","0","All",,,"False","T","EveryTick"))</f>
        <v>#N/A</v>
      </c>
      <c r="AP40" s="53" t="e">
        <f ca="1">IF($D40=0,NA(),RTD("cqg.rtd",,"StudyData", "Close("&amp;$AP$2&amp;") When Barix("&amp;$AP$2&amp;",reference:=StartOfSession)="&amp;$A40&amp;"", "Bar", "", "Close","5","0","All",,,"False","T","EveryTick"))</f>
        <v>#N/A</v>
      </c>
    </row>
    <row r="41" spans="1:42" x14ac:dyDescent="0.3">
      <c r="A41" s="50">
        <f t="shared" si="1"/>
        <v>37</v>
      </c>
      <c r="B41" s="54" t="e">
        <f ca="1">IF(D41=0,NA(),RTD("cqg.rtd",,"StudyData", "Close("&amp;$B$2&amp;") When Barix("&amp;$B$2&amp;",reference:=StartOfSession)="&amp;A41&amp;"", "Bar", "", "Close","5","0","All",,,"False","T","EveryTick"))</f>
        <v>#N/A</v>
      </c>
      <c r="C41" s="55">
        <v>0.4826388888888889</v>
      </c>
      <c r="D41" s="50">
        <f t="shared" ca="1" si="0"/>
        <v>0</v>
      </c>
      <c r="F41" s="53" t="e">
        <f ca="1">IF(D41=0,NA(),RTD("cqg.rtd",,"StudyData", "Close("&amp;$F$2&amp;") When Barix("&amp;$F$2&amp;",reference:=StartOfSession)="&amp;A41&amp;"", "Bar", "", "Close","5","0","All",,,"False","T","EveryTick"))</f>
        <v>#N/A</v>
      </c>
      <c r="G41" s="53" t="e">
        <f ca="1">IF(D41=0,NA(),RTD("cqg.rtd",,"StudyData", "Close("&amp;$G$2&amp;") When Barix("&amp;$G$2&amp;",reference:=StartOfSession)="&amp;A41&amp;"", "Bar", "", "Close","5","0","All",,,"False","T","EveryTick"))</f>
        <v>#N/A</v>
      </c>
      <c r="H41" s="53" t="e">
        <f ca="1">IF(D41=0,NA(),RTD("cqg.rtd",,"StudyData", "Close("&amp;$H$2&amp;") When Barix("&amp;$H$2&amp;",reference:=StartOfSession)="&amp;A41&amp;"", "Bar", "", "Close","5","0","All",,,"False","T","EveryTick"))</f>
        <v>#N/A</v>
      </c>
      <c r="I41" s="53" t="e">
        <f ca="1">IF($D41=0,NA(),RTD("cqg.rtd",,"StudyData", "Close("&amp;$I$2&amp;") When Barix("&amp;$I$2&amp;",reference:=StartOfSession)="&amp;$A41&amp;"", "Bar", "", "Close","5","0","All",,,"False","T","EveryTick"))</f>
        <v>#N/A</v>
      </c>
      <c r="J41" s="53" t="e">
        <f ca="1">IF($D41=0,NA(),RTD("cqg.rtd",,"StudyData", "Close("&amp;$J$2&amp;") When Barix("&amp;$J$2&amp;",reference:=StartOfSession)="&amp;$A41&amp;"", "Bar", "", "Close","5","0","All",,,"False","T","EveryTick"))</f>
        <v>#N/A</v>
      </c>
      <c r="K41" s="53" t="e">
        <f ca="1">IF($D41=0,NA(),RTD("cqg.rtd",,"StudyData", "Close("&amp;$K$2&amp;") When Barix("&amp;$K$2&amp;",reference:=StartOfSession)="&amp;$A41&amp;"", "Bar", "", "Close","5","0","All",,,"False","T","EveryTick"))</f>
        <v>#N/A</v>
      </c>
      <c r="L41" s="53" t="e">
        <f ca="1">IF($D41=0,NA(),RTD("cqg.rtd",,"StudyData", "Close("&amp;$L$2&amp;") When Barix("&amp;$L$2&amp;",reference:=StartOfSession)="&amp;$A41&amp;"", "Bar", "", "Close","5","0","All",,,"False","T","EveryTick"))</f>
        <v>#N/A</v>
      </c>
      <c r="M41" s="53" t="e">
        <f ca="1">IF($D41=0,NA(),RTD("cqg.rtd",,"StudyData", "Close("&amp;$M$2&amp;") When Barix("&amp;$M$2&amp;",reference:=StartOfSession)="&amp;$A41&amp;"", "Bar", "", "Close","5","0","All",,,"False","T","EveryTick"))</f>
        <v>#N/A</v>
      </c>
      <c r="N41" s="53" t="e">
        <f ca="1">IF($D41=0,NA(),RTD("cqg.rtd",,"StudyData", "Close("&amp;$N$2&amp;") When Barix("&amp;$N$2&amp;",reference:=StartOfSession)="&amp;$A41&amp;"", "Bar", "", "Close","5","0","All",,,"False","T","EveryTick"))</f>
        <v>#N/A</v>
      </c>
      <c r="O41" s="53" t="e">
        <f ca="1">IF($D41=0,NA(),RTD("cqg.rtd",,"StudyData", "Close("&amp;$O$2&amp;") When Barix("&amp;$O$2&amp;",reference:=StartOfSession)="&amp;$A41&amp;"", "Bar", "", "Close","5","0","All",,,"False","T","EveryTick"))</f>
        <v>#N/A</v>
      </c>
      <c r="P41" s="53" t="e">
        <f ca="1">IF($D41=0,NA(),RTD("cqg.rtd",,"StudyData", "Close("&amp;$P$2&amp;") When Barix("&amp;$P$2&amp;",reference:=StartOfSession)="&amp;$A41&amp;"", "Bar", "", "Close","5","0","All",,,"False","T","EveryTick"))</f>
        <v>#N/A</v>
      </c>
      <c r="Q41" s="53" t="e">
        <f ca="1">IF($D41=0,NA(),RTD("cqg.rtd",,"StudyData", "Close("&amp;$Q$2&amp;") When Barix("&amp;$Q$2&amp;",reference:=StartOfSession)="&amp;$A41&amp;"", "Bar", "", "Close","5","0","All",,,"False","T","EveryTick"))</f>
        <v>#N/A</v>
      </c>
      <c r="R41" s="53" t="e">
        <f ca="1">IF($D41=0,NA(),RTD("cqg.rtd",,"StudyData", "Close("&amp;$R$2&amp;") When Barix("&amp;$R$2&amp;",reference:=StartOfSession)="&amp;$A41&amp;"", "Bar", "", "Close","5","0","All",,,"False","T","EveryTick"))</f>
        <v>#N/A</v>
      </c>
      <c r="S41" s="53" t="e">
        <f ca="1">IF($D41=0,NA(),RTD("cqg.rtd",,"StudyData", "Close("&amp;$S$2&amp;") When Barix("&amp;$S$2&amp;",reference:=StartOfSession)="&amp;$A41&amp;"", "Bar", "", "Close","5","0","All",,,"False","T","EveryTick"))</f>
        <v>#N/A</v>
      </c>
      <c r="T41" s="53" t="e">
        <f ca="1">IF($D41=0,NA(),RTD("cqg.rtd",,"StudyData", "Close("&amp;$T$2&amp;") When Barix("&amp;$T$2&amp;",reference:=StartOfSession)="&amp;$A41&amp;"", "Bar", "", "Close","5","0","All",,,"False","T","EveryTick"))</f>
        <v>#N/A</v>
      </c>
      <c r="U41" s="53" t="e">
        <f ca="1">IF($D41=0,NA(),RTD("cqg.rtd",,"StudyData", "Close("&amp;$U$2&amp;") When Barix("&amp;$U$2&amp;",reference:=StartOfSession)="&amp;$A41&amp;"", "Bar", "", "Close","5","0","All",,,"False","T","EveryTick"))</f>
        <v>#N/A</v>
      </c>
      <c r="V41" s="53" t="e">
        <f ca="1">IF($D41=0,NA(),RTD("cqg.rtd",,"StudyData", "Close("&amp;$V$2&amp;") When Barix("&amp;$V$2&amp;",reference:=StartOfSession)="&amp;$A41&amp;"", "Bar", "", "Close","5","0","All",,,"False","T","EveryTick"))</f>
        <v>#N/A</v>
      </c>
      <c r="W41" s="53" t="e">
        <f ca="1">IF($D41=0,NA(),RTD("cqg.rtd",,"StudyData", "Close("&amp;$W$2&amp;") When Barix("&amp;$W$2&amp;",reference:=StartOfSession)="&amp;$A41&amp;"", "Bar", "", "Close","5","0","All",,,"False","T","EveryTick"))</f>
        <v>#N/A</v>
      </c>
      <c r="X41" s="53" t="e">
        <f ca="1">IF($D41=0,NA(),RTD("cqg.rtd",,"StudyData", "Close("&amp;$X$2&amp;") When Barix("&amp;$X$2&amp;",reference:=StartOfSession)="&amp;$A41&amp;"", "Bar", "", "Close","5","0","All",,,"False","T","EveryTick"))</f>
        <v>#N/A</v>
      </c>
      <c r="Y41" s="53" t="e">
        <f ca="1">IF($D41=0,NA(),RTD("cqg.rtd",,"StudyData", "Close("&amp;$Y$2&amp;") When Barix("&amp;$Y$2&amp;",reference:=StartOfSession)="&amp;$A41&amp;"", "Bar", "", "Close","5","0","All",,,"False","T","EveryTick"))</f>
        <v>#N/A</v>
      </c>
      <c r="Z41" s="53" t="e">
        <f ca="1">IF($D41=0,NA(),RTD("cqg.rtd",,"StudyData", "Close("&amp;$Z$2&amp;") When Barix("&amp;$Z$2&amp;",reference:=StartOfSession)="&amp;$A41&amp;"", "Bar", "", "Close","5","0","All",,,"False","T","EveryTick"))</f>
        <v>#N/A</v>
      </c>
      <c r="AA41" s="53" t="e">
        <f ca="1">IF($D41=0,NA(),RTD("cqg.rtd",,"StudyData", "Close("&amp;$AA$2&amp;") When Barix("&amp;$AA$2&amp;",reference:=StartOfSession)="&amp;$A41&amp;"", "Bar", "", "Close","5","0","All",,,"False","T","EveryTick"))</f>
        <v>#N/A</v>
      </c>
      <c r="AB41" s="53" t="e">
        <f ca="1">IF($D41=0,NA(),RTD("cqg.rtd",,"StudyData", "Close("&amp;$AB$2&amp;") When Barix("&amp;$AB$2&amp;",reference:=StartOfSession)="&amp;$A41&amp;"", "Bar", "", "Close","5","0","All",,,"False","T","EveryTick"))</f>
        <v>#N/A</v>
      </c>
      <c r="AC41" s="53" t="e">
        <f ca="1">IF($D41=0,NA(),RTD("cqg.rtd",,"StudyData", "Close("&amp;$AC$2&amp;") When Barix("&amp;$AC$2&amp;",reference:=StartOfSession)="&amp;$A41&amp;"", "Bar", "", "Close","5","0","All",,,"False","T","EveryTick"))</f>
        <v>#N/A</v>
      </c>
      <c r="AD41" s="53" t="e">
        <f ca="1">IF($D41=0,NA(),RTD("cqg.rtd",,"StudyData", "Close("&amp;$AD$2&amp;") When Barix("&amp;$AD$2&amp;",reference:=StartOfSession)="&amp;$A41&amp;"", "Bar", "", "Close","5","0","All",,,"False","T","EveryTick"))</f>
        <v>#N/A</v>
      </c>
      <c r="AE41" s="53" t="e">
        <f ca="1">IF($D41=0,NA(),RTD("cqg.rtd",,"StudyData", "Close("&amp;$AE$2&amp;") When Barix("&amp;$AE$2&amp;",reference:=StartOfSession)="&amp;$A41&amp;"", "Bar", "", "Close","5","0","All",,,"False","T","EveryTick"))</f>
        <v>#N/A</v>
      </c>
      <c r="AF41" s="53" t="e">
        <f ca="1">IF($D41=0,NA(),RTD("cqg.rtd",,"StudyData", "Close("&amp;$AF$2&amp;") When Barix("&amp;$AF$2&amp;",reference:=StartOfSession)="&amp;$A41&amp;"", "Bar", "", "Close","5","0","All",,,"False","T","EveryTick"))</f>
        <v>#N/A</v>
      </c>
      <c r="AG41" s="53" t="e">
        <f ca="1">IF($D41=0,NA(),RTD("cqg.rtd",,"StudyData", "Close("&amp;$AG$2&amp;") When Barix("&amp;$AG$2&amp;",reference:=StartOfSession)="&amp;$A41&amp;"", "Bar", "", "Close","5","0","All",,,"False","T","EveryTick"))</f>
        <v>#N/A</v>
      </c>
      <c r="AH41" s="53" t="e">
        <f ca="1">IF($D41=0,NA(),RTD("cqg.rtd",,"StudyData", "Close("&amp;$AH$2&amp;") When Barix("&amp;$AH$2&amp;",reference:=StartOfSession)="&amp;$A41&amp;"", "Bar", "", "Close","5","0","All",,,"False","T","EveryTick"))</f>
        <v>#N/A</v>
      </c>
      <c r="AI41" s="53" t="e">
        <f ca="1">IF($D41=0,NA(),RTD("cqg.rtd",,"StudyData", "Close("&amp;$AI$2&amp;") When Barix("&amp;$AI$2&amp;",reference:=StartOfSession)="&amp;$A41&amp;"", "Bar", "", "Close","5","0","All",,,"False","T","EveryTick"))</f>
        <v>#N/A</v>
      </c>
      <c r="AJ41" s="53" t="e">
        <f ca="1">IF($D41=0,NA(),RTD("cqg.rtd",,"StudyData", "Close("&amp;$AJ$2&amp;") When Barix("&amp;$AJ$2&amp;",reference:=StartOfSession)="&amp;$A41&amp;"", "Bar", "", "Close","5","0","All",,,"False","T","EveryTick"))</f>
        <v>#N/A</v>
      </c>
      <c r="AK41" s="53" t="e">
        <f ca="1">IF($D41=0,NA(),RTD("cqg.rtd",,"StudyData", "Close("&amp;$AK$2&amp;") When Barix("&amp;$AK$2&amp;",reference:=StartOfSession)="&amp;$A41&amp;"", "Bar", "", "Close","5","0","All",,,"False","T","EveryTick"))</f>
        <v>#N/A</v>
      </c>
      <c r="AL41" s="53" t="e">
        <f ca="1">IF($D41=0,NA(),RTD("cqg.rtd",,"StudyData", "Close("&amp;$AL$2&amp;") When Barix("&amp;$AL$2&amp;",reference:=StartOfSession)="&amp;$A41&amp;"", "Bar", "", "Close","5","0","All",,,"False","T","EveryTick"))</f>
        <v>#N/A</v>
      </c>
      <c r="AM41" s="53" t="e">
        <f ca="1">IF($D41=0,NA(),RTD("cqg.rtd",,"StudyData", "Close("&amp;$AM$2&amp;") When Barix("&amp;$AM$2&amp;",reference:=StartOfSession)="&amp;$A41&amp;"", "Bar", "", "Close","5","0","All",,,"False","T","EveryTick"))</f>
        <v>#N/A</v>
      </c>
      <c r="AN41" s="53" t="e">
        <f ca="1">IF($D41=0,NA(),RTD("cqg.rtd",,"StudyData", "Close("&amp;$AN$2&amp;") When Barix("&amp;$AN$2&amp;",reference:=StartOfSession)="&amp;$A41&amp;"", "Bar", "", "Close","5","0","All",,,"False","T","EveryTick"))</f>
        <v>#N/A</v>
      </c>
      <c r="AO41" s="53" t="e">
        <f ca="1">IF($D41=0,NA(),RTD("cqg.rtd",,"StudyData", "Close("&amp;$AO$2&amp;") When Barix("&amp;$AO$2&amp;",reference:=StartOfSession)="&amp;$A41&amp;"", "Bar", "", "Close","5","0","All",,,"False","T","EveryTick"))</f>
        <v>#N/A</v>
      </c>
      <c r="AP41" s="53" t="e">
        <f ca="1">IF($D41=0,NA(),RTD("cqg.rtd",,"StudyData", "Close("&amp;$AP$2&amp;") When Barix("&amp;$AP$2&amp;",reference:=StartOfSession)="&amp;$A41&amp;"", "Bar", "", "Close","5","0","All",,,"False","T","EveryTick"))</f>
        <v>#N/A</v>
      </c>
    </row>
    <row r="42" spans="1:42" x14ac:dyDescent="0.3">
      <c r="A42" s="50">
        <f t="shared" si="1"/>
        <v>38</v>
      </c>
      <c r="B42" s="54" t="e">
        <f ca="1">IF(D42=0,NA(),RTD("cqg.rtd",,"StudyData", "Close("&amp;$B$2&amp;") When Barix("&amp;$B$2&amp;",reference:=StartOfSession)="&amp;A42&amp;"", "Bar", "", "Close","5","0","All",,,"False","T","EveryTick"))</f>
        <v>#N/A</v>
      </c>
      <c r="C42" s="55">
        <v>0.4861111111111111</v>
      </c>
      <c r="D42" s="50">
        <f t="shared" ca="1" si="0"/>
        <v>0</v>
      </c>
      <c r="F42" s="53" t="e">
        <f ca="1">IF(D42=0,NA(),RTD("cqg.rtd",,"StudyData", "Close("&amp;$F$2&amp;") When Barix("&amp;$F$2&amp;",reference:=StartOfSession)="&amp;A42&amp;"", "Bar", "", "Close","5","0","All",,,"False","T","EveryTick"))</f>
        <v>#N/A</v>
      </c>
      <c r="G42" s="53" t="e">
        <f ca="1">IF(D42=0,NA(),RTD("cqg.rtd",,"StudyData", "Close("&amp;$G$2&amp;") When Barix("&amp;$G$2&amp;",reference:=StartOfSession)="&amp;A42&amp;"", "Bar", "", "Close","5","0","All",,,"False","T","EveryTick"))</f>
        <v>#N/A</v>
      </c>
      <c r="H42" s="53" t="e">
        <f ca="1">IF(D42=0,NA(),RTD("cqg.rtd",,"StudyData", "Close("&amp;$H$2&amp;") When Barix("&amp;$H$2&amp;",reference:=StartOfSession)="&amp;A42&amp;"", "Bar", "", "Close","5","0","All",,,"False","T","EveryTick"))</f>
        <v>#N/A</v>
      </c>
      <c r="I42" s="53" t="e">
        <f ca="1">IF($D42=0,NA(),RTD("cqg.rtd",,"StudyData", "Close("&amp;$I$2&amp;") When Barix("&amp;$I$2&amp;",reference:=StartOfSession)="&amp;$A42&amp;"", "Bar", "", "Close","5","0","All",,,"False","T","EveryTick"))</f>
        <v>#N/A</v>
      </c>
      <c r="J42" s="53" t="e">
        <f ca="1">IF($D42=0,NA(),RTD("cqg.rtd",,"StudyData", "Close("&amp;$J$2&amp;") When Barix("&amp;$J$2&amp;",reference:=StartOfSession)="&amp;$A42&amp;"", "Bar", "", "Close","5","0","All",,,"False","T","EveryTick"))</f>
        <v>#N/A</v>
      </c>
      <c r="K42" s="53" t="e">
        <f ca="1">IF($D42=0,NA(),RTD("cqg.rtd",,"StudyData", "Close("&amp;$K$2&amp;") When Barix("&amp;$K$2&amp;",reference:=StartOfSession)="&amp;$A42&amp;"", "Bar", "", "Close","5","0","All",,,"False","T","EveryTick"))</f>
        <v>#N/A</v>
      </c>
      <c r="L42" s="53" t="e">
        <f ca="1">IF($D42=0,NA(),RTD("cqg.rtd",,"StudyData", "Close("&amp;$L$2&amp;") When Barix("&amp;$L$2&amp;",reference:=StartOfSession)="&amp;$A42&amp;"", "Bar", "", "Close","5","0","All",,,"False","T","EveryTick"))</f>
        <v>#N/A</v>
      </c>
      <c r="M42" s="53" t="e">
        <f ca="1">IF($D42=0,NA(),RTD("cqg.rtd",,"StudyData", "Close("&amp;$M$2&amp;") When Barix("&amp;$M$2&amp;",reference:=StartOfSession)="&amp;$A42&amp;"", "Bar", "", "Close","5","0","All",,,"False","T","EveryTick"))</f>
        <v>#N/A</v>
      </c>
      <c r="N42" s="53" t="e">
        <f ca="1">IF($D42=0,NA(),RTD("cqg.rtd",,"StudyData", "Close("&amp;$N$2&amp;") When Barix("&amp;$N$2&amp;",reference:=StartOfSession)="&amp;$A42&amp;"", "Bar", "", "Close","5","0","All",,,"False","T","EveryTick"))</f>
        <v>#N/A</v>
      </c>
      <c r="O42" s="53" t="e">
        <f ca="1">IF($D42=0,NA(),RTD("cqg.rtd",,"StudyData", "Close("&amp;$O$2&amp;") When Barix("&amp;$O$2&amp;",reference:=StartOfSession)="&amp;$A42&amp;"", "Bar", "", "Close","5","0","All",,,"False","T","EveryTick"))</f>
        <v>#N/A</v>
      </c>
      <c r="P42" s="53" t="e">
        <f ca="1">IF($D42=0,NA(),RTD("cqg.rtd",,"StudyData", "Close("&amp;$P$2&amp;") When Barix("&amp;$P$2&amp;",reference:=StartOfSession)="&amp;$A42&amp;"", "Bar", "", "Close","5","0","All",,,"False","T","EveryTick"))</f>
        <v>#N/A</v>
      </c>
      <c r="Q42" s="53" t="e">
        <f ca="1">IF($D42=0,NA(),RTD("cqg.rtd",,"StudyData", "Close("&amp;$Q$2&amp;") When Barix("&amp;$Q$2&amp;",reference:=StartOfSession)="&amp;$A42&amp;"", "Bar", "", "Close","5","0","All",,,"False","T","EveryTick"))</f>
        <v>#N/A</v>
      </c>
      <c r="R42" s="53" t="e">
        <f ca="1">IF($D42=0,NA(),RTD("cqg.rtd",,"StudyData", "Close("&amp;$R$2&amp;") When Barix("&amp;$R$2&amp;",reference:=StartOfSession)="&amp;$A42&amp;"", "Bar", "", "Close","5","0","All",,,"False","T","EveryTick"))</f>
        <v>#N/A</v>
      </c>
      <c r="S42" s="53" t="e">
        <f ca="1">IF($D42=0,NA(),RTD("cqg.rtd",,"StudyData", "Close("&amp;$S$2&amp;") When Barix("&amp;$S$2&amp;",reference:=StartOfSession)="&amp;$A42&amp;"", "Bar", "", "Close","5","0","All",,,"False","T","EveryTick"))</f>
        <v>#N/A</v>
      </c>
      <c r="T42" s="53" t="e">
        <f ca="1">IF($D42=0,NA(),RTD("cqg.rtd",,"StudyData", "Close("&amp;$T$2&amp;") When Barix("&amp;$T$2&amp;",reference:=StartOfSession)="&amp;$A42&amp;"", "Bar", "", "Close","5","0","All",,,"False","T","EveryTick"))</f>
        <v>#N/A</v>
      </c>
      <c r="U42" s="53" t="e">
        <f ca="1">IF($D42=0,NA(),RTD("cqg.rtd",,"StudyData", "Close("&amp;$U$2&amp;") When Barix("&amp;$U$2&amp;",reference:=StartOfSession)="&amp;$A42&amp;"", "Bar", "", "Close","5","0","All",,,"False","T","EveryTick"))</f>
        <v>#N/A</v>
      </c>
      <c r="V42" s="53" t="e">
        <f ca="1">IF($D42=0,NA(),RTD("cqg.rtd",,"StudyData", "Close("&amp;$V$2&amp;") When Barix("&amp;$V$2&amp;",reference:=StartOfSession)="&amp;$A42&amp;"", "Bar", "", "Close","5","0","All",,,"False","T","EveryTick"))</f>
        <v>#N/A</v>
      </c>
      <c r="W42" s="53" t="e">
        <f ca="1">IF($D42=0,NA(),RTD("cqg.rtd",,"StudyData", "Close("&amp;$W$2&amp;") When Barix("&amp;$W$2&amp;",reference:=StartOfSession)="&amp;$A42&amp;"", "Bar", "", "Close","5","0","All",,,"False","T","EveryTick"))</f>
        <v>#N/A</v>
      </c>
      <c r="X42" s="53" t="e">
        <f ca="1">IF($D42=0,NA(),RTD("cqg.rtd",,"StudyData", "Close("&amp;$X$2&amp;") When Barix("&amp;$X$2&amp;",reference:=StartOfSession)="&amp;$A42&amp;"", "Bar", "", "Close","5","0","All",,,"False","T","EveryTick"))</f>
        <v>#N/A</v>
      </c>
      <c r="Y42" s="53" t="e">
        <f ca="1">IF($D42=0,NA(),RTD("cqg.rtd",,"StudyData", "Close("&amp;$Y$2&amp;") When Barix("&amp;$Y$2&amp;",reference:=StartOfSession)="&amp;$A42&amp;"", "Bar", "", "Close","5","0","All",,,"False","T","EveryTick"))</f>
        <v>#N/A</v>
      </c>
      <c r="Z42" s="53" t="e">
        <f ca="1">IF($D42=0,NA(),RTD("cqg.rtd",,"StudyData", "Close("&amp;$Z$2&amp;") When Barix("&amp;$Z$2&amp;",reference:=StartOfSession)="&amp;$A42&amp;"", "Bar", "", "Close","5","0","All",,,"False","T","EveryTick"))</f>
        <v>#N/A</v>
      </c>
      <c r="AA42" s="53" t="e">
        <f ca="1">IF($D42=0,NA(),RTD("cqg.rtd",,"StudyData", "Close("&amp;$AA$2&amp;") When Barix("&amp;$AA$2&amp;",reference:=StartOfSession)="&amp;$A42&amp;"", "Bar", "", "Close","5","0","All",,,"False","T","EveryTick"))</f>
        <v>#N/A</v>
      </c>
      <c r="AB42" s="53" t="e">
        <f ca="1">IF($D42=0,NA(),RTD("cqg.rtd",,"StudyData", "Close("&amp;$AB$2&amp;") When Barix("&amp;$AB$2&amp;",reference:=StartOfSession)="&amp;$A42&amp;"", "Bar", "", "Close","5","0","All",,,"False","T","EveryTick"))</f>
        <v>#N/A</v>
      </c>
      <c r="AC42" s="53" t="e">
        <f ca="1">IF($D42=0,NA(),RTD("cqg.rtd",,"StudyData", "Close("&amp;$AC$2&amp;") When Barix("&amp;$AC$2&amp;",reference:=StartOfSession)="&amp;$A42&amp;"", "Bar", "", "Close","5","0","All",,,"False","T","EveryTick"))</f>
        <v>#N/A</v>
      </c>
      <c r="AD42" s="53" t="e">
        <f ca="1">IF($D42=0,NA(),RTD("cqg.rtd",,"StudyData", "Close("&amp;$AD$2&amp;") When Barix("&amp;$AD$2&amp;",reference:=StartOfSession)="&amp;$A42&amp;"", "Bar", "", "Close","5","0","All",,,"False","T","EveryTick"))</f>
        <v>#N/A</v>
      </c>
      <c r="AE42" s="53" t="e">
        <f ca="1">IF($D42=0,NA(),RTD("cqg.rtd",,"StudyData", "Close("&amp;$AE$2&amp;") When Barix("&amp;$AE$2&amp;",reference:=StartOfSession)="&amp;$A42&amp;"", "Bar", "", "Close","5","0","All",,,"False","T","EveryTick"))</f>
        <v>#N/A</v>
      </c>
      <c r="AF42" s="53" t="e">
        <f ca="1">IF($D42=0,NA(),RTD("cqg.rtd",,"StudyData", "Close("&amp;$AF$2&amp;") When Barix("&amp;$AF$2&amp;",reference:=StartOfSession)="&amp;$A42&amp;"", "Bar", "", "Close","5","0","All",,,"False","T","EveryTick"))</f>
        <v>#N/A</v>
      </c>
      <c r="AG42" s="53" t="e">
        <f ca="1">IF($D42=0,NA(),RTD("cqg.rtd",,"StudyData", "Close("&amp;$AG$2&amp;") When Barix("&amp;$AG$2&amp;",reference:=StartOfSession)="&amp;$A42&amp;"", "Bar", "", "Close","5","0","All",,,"False","T","EveryTick"))</f>
        <v>#N/A</v>
      </c>
      <c r="AH42" s="53" t="e">
        <f ca="1">IF($D42=0,NA(),RTD("cqg.rtd",,"StudyData", "Close("&amp;$AH$2&amp;") When Barix("&amp;$AH$2&amp;",reference:=StartOfSession)="&amp;$A42&amp;"", "Bar", "", "Close","5","0","All",,,"False","T","EveryTick"))</f>
        <v>#N/A</v>
      </c>
      <c r="AI42" s="53" t="e">
        <f ca="1">IF($D42=0,NA(),RTD("cqg.rtd",,"StudyData", "Close("&amp;$AI$2&amp;") When Barix("&amp;$AI$2&amp;",reference:=StartOfSession)="&amp;$A42&amp;"", "Bar", "", "Close","5","0","All",,,"False","T","EveryTick"))</f>
        <v>#N/A</v>
      </c>
      <c r="AJ42" s="53" t="e">
        <f ca="1">IF($D42=0,NA(),RTD("cqg.rtd",,"StudyData", "Close("&amp;$AJ$2&amp;") When Barix("&amp;$AJ$2&amp;",reference:=StartOfSession)="&amp;$A42&amp;"", "Bar", "", "Close","5","0","All",,,"False","T","EveryTick"))</f>
        <v>#N/A</v>
      </c>
      <c r="AK42" s="53" t="e">
        <f ca="1">IF($D42=0,NA(),RTD("cqg.rtd",,"StudyData", "Close("&amp;$AK$2&amp;") When Barix("&amp;$AK$2&amp;",reference:=StartOfSession)="&amp;$A42&amp;"", "Bar", "", "Close","5","0","All",,,"False","T","EveryTick"))</f>
        <v>#N/A</v>
      </c>
      <c r="AL42" s="53" t="e">
        <f ca="1">IF($D42=0,NA(),RTD("cqg.rtd",,"StudyData", "Close("&amp;$AL$2&amp;") When Barix("&amp;$AL$2&amp;",reference:=StartOfSession)="&amp;$A42&amp;"", "Bar", "", "Close","5","0","All",,,"False","T","EveryTick"))</f>
        <v>#N/A</v>
      </c>
      <c r="AM42" s="53" t="e">
        <f ca="1">IF($D42=0,NA(),RTD("cqg.rtd",,"StudyData", "Close("&amp;$AM$2&amp;") When Barix("&amp;$AM$2&amp;",reference:=StartOfSession)="&amp;$A42&amp;"", "Bar", "", "Close","5","0","All",,,"False","T","EveryTick"))</f>
        <v>#N/A</v>
      </c>
      <c r="AN42" s="53" t="e">
        <f ca="1">IF($D42=0,NA(),RTD("cqg.rtd",,"StudyData", "Close("&amp;$AN$2&amp;") When Barix("&amp;$AN$2&amp;",reference:=StartOfSession)="&amp;$A42&amp;"", "Bar", "", "Close","5","0","All",,,"False","T","EveryTick"))</f>
        <v>#N/A</v>
      </c>
      <c r="AO42" s="53" t="e">
        <f ca="1">IF($D42=0,NA(),RTD("cqg.rtd",,"StudyData", "Close("&amp;$AO$2&amp;") When Barix("&amp;$AO$2&amp;",reference:=StartOfSession)="&amp;$A42&amp;"", "Bar", "", "Close","5","0","All",,,"False","T","EveryTick"))</f>
        <v>#N/A</v>
      </c>
      <c r="AP42" s="53" t="e">
        <f ca="1">IF($D42=0,NA(),RTD("cqg.rtd",,"StudyData", "Close("&amp;$AP$2&amp;") When Barix("&amp;$AP$2&amp;",reference:=StartOfSession)="&amp;$A42&amp;"", "Bar", "", "Close","5","0","All",,,"False","T","EveryTick"))</f>
        <v>#N/A</v>
      </c>
    </row>
    <row r="43" spans="1:42" x14ac:dyDescent="0.3">
      <c r="A43" s="50">
        <f t="shared" si="1"/>
        <v>39</v>
      </c>
      <c r="B43" s="54" t="e">
        <f ca="1">IF(D43=0,NA(),RTD("cqg.rtd",,"StudyData", "Close("&amp;$B$2&amp;") When Barix("&amp;$B$2&amp;",reference:=StartOfSession)="&amp;A43&amp;"", "Bar", "", "Close","5","0","All",,,"False","T","EveryTick"))</f>
        <v>#N/A</v>
      </c>
      <c r="C43" s="55">
        <v>0.48958333333333331</v>
      </c>
      <c r="D43" s="50">
        <f t="shared" ca="1" si="0"/>
        <v>0</v>
      </c>
      <c r="F43" s="53" t="e">
        <f ca="1">IF(D43=0,NA(),RTD("cqg.rtd",,"StudyData", "Close("&amp;$F$2&amp;") When Barix("&amp;$F$2&amp;",reference:=StartOfSession)="&amp;A43&amp;"", "Bar", "", "Close","5","0","All",,,"False","T","EveryTick"))</f>
        <v>#N/A</v>
      </c>
      <c r="G43" s="53" t="e">
        <f ca="1">IF(D43=0,NA(),RTD("cqg.rtd",,"StudyData", "Close("&amp;$G$2&amp;") When Barix("&amp;$G$2&amp;",reference:=StartOfSession)="&amp;A43&amp;"", "Bar", "", "Close","5","0","All",,,"False","T","EveryTick"))</f>
        <v>#N/A</v>
      </c>
      <c r="H43" s="53" t="e">
        <f ca="1">IF(D43=0,NA(),RTD("cqg.rtd",,"StudyData", "Close("&amp;$H$2&amp;") When Barix("&amp;$H$2&amp;",reference:=StartOfSession)="&amp;A43&amp;"", "Bar", "", "Close","5","0","All",,,"False","T","EveryTick"))</f>
        <v>#N/A</v>
      </c>
      <c r="I43" s="53" t="e">
        <f ca="1">IF($D43=0,NA(),RTD("cqg.rtd",,"StudyData", "Close("&amp;$I$2&amp;") When Barix("&amp;$I$2&amp;",reference:=StartOfSession)="&amp;$A43&amp;"", "Bar", "", "Close","5","0","All",,,"False","T","EveryTick"))</f>
        <v>#N/A</v>
      </c>
      <c r="J43" s="53" t="e">
        <f ca="1">IF($D43=0,NA(),RTD("cqg.rtd",,"StudyData", "Close("&amp;$J$2&amp;") When Barix("&amp;$J$2&amp;",reference:=StartOfSession)="&amp;$A43&amp;"", "Bar", "", "Close","5","0","All",,,"False","T","EveryTick"))</f>
        <v>#N/A</v>
      </c>
      <c r="K43" s="53" t="e">
        <f ca="1">IF($D43=0,NA(),RTD("cqg.rtd",,"StudyData", "Close("&amp;$K$2&amp;") When Barix("&amp;$K$2&amp;",reference:=StartOfSession)="&amp;$A43&amp;"", "Bar", "", "Close","5","0","All",,,"False","T","EveryTick"))</f>
        <v>#N/A</v>
      </c>
      <c r="L43" s="53" t="e">
        <f ca="1">IF($D43=0,NA(),RTD("cqg.rtd",,"StudyData", "Close("&amp;$L$2&amp;") When Barix("&amp;$L$2&amp;",reference:=StartOfSession)="&amp;$A43&amp;"", "Bar", "", "Close","5","0","All",,,"False","T","EveryTick"))</f>
        <v>#N/A</v>
      </c>
      <c r="M43" s="53" t="e">
        <f ca="1">IF($D43=0,NA(),RTD("cqg.rtd",,"StudyData", "Close("&amp;$M$2&amp;") When Barix("&amp;$M$2&amp;",reference:=StartOfSession)="&amp;$A43&amp;"", "Bar", "", "Close","5","0","All",,,"False","T","EveryTick"))</f>
        <v>#N/A</v>
      </c>
      <c r="N43" s="53" t="e">
        <f ca="1">IF($D43=0,NA(),RTD("cqg.rtd",,"StudyData", "Close("&amp;$N$2&amp;") When Barix("&amp;$N$2&amp;",reference:=StartOfSession)="&amp;$A43&amp;"", "Bar", "", "Close","5","0","All",,,"False","T","EveryTick"))</f>
        <v>#N/A</v>
      </c>
      <c r="O43" s="53" t="e">
        <f ca="1">IF($D43=0,NA(),RTD("cqg.rtd",,"StudyData", "Close("&amp;$O$2&amp;") When Barix("&amp;$O$2&amp;",reference:=StartOfSession)="&amp;$A43&amp;"", "Bar", "", "Close","5","0","All",,,"False","T","EveryTick"))</f>
        <v>#N/A</v>
      </c>
      <c r="P43" s="53" t="e">
        <f ca="1">IF($D43=0,NA(),RTD("cqg.rtd",,"StudyData", "Close("&amp;$P$2&amp;") When Barix("&amp;$P$2&amp;",reference:=StartOfSession)="&amp;$A43&amp;"", "Bar", "", "Close","5","0","All",,,"False","T","EveryTick"))</f>
        <v>#N/A</v>
      </c>
      <c r="Q43" s="53" t="e">
        <f ca="1">IF($D43=0,NA(),RTD("cqg.rtd",,"StudyData", "Close("&amp;$Q$2&amp;") When Barix("&amp;$Q$2&amp;",reference:=StartOfSession)="&amp;$A43&amp;"", "Bar", "", "Close","5","0","All",,,"False","T","EveryTick"))</f>
        <v>#N/A</v>
      </c>
      <c r="R43" s="53" t="e">
        <f ca="1">IF($D43=0,NA(),RTD("cqg.rtd",,"StudyData", "Close("&amp;$R$2&amp;") When Barix("&amp;$R$2&amp;",reference:=StartOfSession)="&amp;$A43&amp;"", "Bar", "", "Close","5","0","All",,,"False","T","EveryTick"))</f>
        <v>#N/A</v>
      </c>
      <c r="S43" s="53" t="e">
        <f ca="1">IF($D43=0,NA(),RTD("cqg.rtd",,"StudyData", "Close("&amp;$S$2&amp;") When Barix("&amp;$S$2&amp;",reference:=StartOfSession)="&amp;$A43&amp;"", "Bar", "", "Close","5","0","All",,,"False","T","EveryTick"))</f>
        <v>#N/A</v>
      </c>
      <c r="T43" s="53" t="e">
        <f ca="1">IF($D43=0,NA(),RTD("cqg.rtd",,"StudyData", "Close("&amp;$T$2&amp;") When Barix("&amp;$T$2&amp;",reference:=StartOfSession)="&amp;$A43&amp;"", "Bar", "", "Close","5","0","All",,,"False","T","EveryTick"))</f>
        <v>#N/A</v>
      </c>
      <c r="U43" s="53" t="e">
        <f ca="1">IF($D43=0,NA(),RTD("cqg.rtd",,"StudyData", "Close("&amp;$U$2&amp;") When Barix("&amp;$U$2&amp;",reference:=StartOfSession)="&amp;$A43&amp;"", "Bar", "", "Close","5","0","All",,,"False","T","EveryTick"))</f>
        <v>#N/A</v>
      </c>
      <c r="V43" s="53" t="e">
        <f ca="1">IF($D43=0,NA(),RTD("cqg.rtd",,"StudyData", "Close("&amp;$V$2&amp;") When Barix("&amp;$V$2&amp;",reference:=StartOfSession)="&amp;$A43&amp;"", "Bar", "", "Close","5","0","All",,,"False","T","EveryTick"))</f>
        <v>#N/A</v>
      </c>
      <c r="W43" s="53" t="e">
        <f ca="1">IF($D43=0,NA(),RTD("cqg.rtd",,"StudyData", "Close("&amp;$W$2&amp;") When Barix("&amp;$W$2&amp;",reference:=StartOfSession)="&amp;$A43&amp;"", "Bar", "", "Close","5","0","All",,,"False","T","EveryTick"))</f>
        <v>#N/A</v>
      </c>
      <c r="X43" s="53" t="e">
        <f ca="1">IF($D43=0,NA(),RTD("cqg.rtd",,"StudyData", "Close("&amp;$X$2&amp;") When Barix("&amp;$X$2&amp;",reference:=StartOfSession)="&amp;$A43&amp;"", "Bar", "", "Close","5","0","All",,,"False","T","EveryTick"))</f>
        <v>#N/A</v>
      </c>
      <c r="Y43" s="53" t="e">
        <f ca="1">IF($D43=0,NA(),RTD("cqg.rtd",,"StudyData", "Close("&amp;$Y$2&amp;") When Barix("&amp;$Y$2&amp;",reference:=StartOfSession)="&amp;$A43&amp;"", "Bar", "", "Close","5","0","All",,,"False","T","EveryTick"))</f>
        <v>#N/A</v>
      </c>
      <c r="Z43" s="53" t="e">
        <f ca="1">IF($D43=0,NA(),RTD("cqg.rtd",,"StudyData", "Close("&amp;$Z$2&amp;") When Barix("&amp;$Z$2&amp;",reference:=StartOfSession)="&amp;$A43&amp;"", "Bar", "", "Close","5","0","All",,,"False","T","EveryTick"))</f>
        <v>#N/A</v>
      </c>
      <c r="AA43" s="53" t="e">
        <f ca="1">IF($D43=0,NA(),RTD("cqg.rtd",,"StudyData", "Close("&amp;$AA$2&amp;") When Barix("&amp;$AA$2&amp;",reference:=StartOfSession)="&amp;$A43&amp;"", "Bar", "", "Close","5","0","All",,,"False","T","EveryTick"))</f>
        <v>#N/A</v>
      </c>
      <c r="AB43" s="53" t="e">
        <f ca="1">IF($D43=0,NA(),RTD("cqg.rtd",,"StudyData", "Close("&amp;$AB$2&amp;") When Barix("&amp;$AB$2&amp;",reference:=StartOfSession)="&amp;$A43&amp;"", "Bar", "", "Close","5","0","All",,,"False","T","EveryTick"))</f>
        <v>#N/A</v>
      </c>
      <c r="AC43" s="53" t="e">
        <f ca="1">IF($D43=0,NA(),RTD("cqg.rtd",,"StudyData", "Close("&amp;$AC$2&amp;") When Barix("&amp;$AC$2&amp;",reference:=StartOfSession)="&amp;$A43&amp;"", "Bar", "", "Close","5","0","All",,,"False","T","EveryTick"))</f>
        <v>#N/A</v>
      </c>
      <c r="AD43" s="53" t="e">
        <f ca="1">IF($D43=0,NA(),RTD("cqg.rtd",,"StudyData", "Close("&amp;$AD$2&amp;") When Barix("&amp;$AD$2&amp;",reference:=StartOfSession)="&amp;$A43&amp;"", "Bar", "", "Close","5","0","All",,,"False","T","EveryTick"))</f>
        <v>#N/A</v>
      </c>
      <c r="AE43" s="53" t="e">
        <f ca="1">IF($D43=0,NA(),RTD("cqg.rtd",,"StudyData", "Close("&amp;$AE$2&amp;") When Barix("&amp;$AE$2&amp;",reference:=StartOfSession)="&amp;$A43&amp;"", "Bar", "", "Close","5","0","All",,,"False","T","EveryTick"))</f>
        <v>#N/A</v>
      </c>
      <c r="AF43" s="53" t="e">
        <f ca="1">IF($D43=0,NA(),RTD("cqg.rtd",,"StudyData", "Close("&amp;$AF$2&amp;") When Barix("&amp;$AF$2&amp;",reference:=StartOfSession)="&amp;$A43&amp;"", "Bar", "", "Close","5","0","All",,,"False","T","EveryTick"))</f>
        <v>#N/A</v>
      </c>
      <c r="AG43" s="53" t="e">
        <f ca="1">IF($D43=0,NA(),RTD("cqg.rtd",,"StudyData", "Close("&amp;$AG$2&amp;") When Barix("&amp;$AG$2&amp;",reference:=StartOfSession)="&amp;$A43&amp;"", "Bar", "", "Close","5","0","All",,,"False","T","EveryTick"))</f>
        <v>#N/A</v>
      </c>
      <c r="AH43" s="53" t="e">
        <f ca="1">IF($D43=0,NA(),RTD("cqg.rtd",,"StudyData", "Close("&amp;$AH$2&amp;") When Barix("&amp;$AH$2&amp;",reference:=StartOfSession)="&amp;$A43&amp;"", "Bar", "", "Close","5","0","All",,,"False","T","EveryTick"))</f>
        <v>#N/A</v>
      </c>
      <c r="AI43" s="53" t="e">
        <f ca="1">IF($D43=0,NA(),RTD("cqg.rtd",,"StudyData", "Close("&amp;$AI$2&amp;") When Barix("&amp;$AI$2&amp;",reference:=StartOfSession)="&amp;$A43&amp;"", "Bar", "", "Close","5","0","All",,,"False","T","EveryTick"))</f>
        <v>#N/A</v>
      </c>
      <c r="AJ43" s="53" t="e">
        <f ca="1">IF($D43=0,NA(),RTD("cqg.rtd",,"StudyData", "Close("&amp;$AJ$2&amp;") When Barix("&amp;$AJ$2&amp;",reference:=StartOfSession)="&amp;$A43&amp;"", "Bar", "", "Close","5","0","All",,,"False","T","EveryTick"))</f>
        <v>#N/A</v>
      </c>
      <c r="AK43" s="53" t="e">
        <f ca="1">IF($D43=0,NA(),RTD("cqg.rtd",,"StudyData", "Close("&amp;$AK$2&amp;") When Barix("&amp;$AK$2&amp;",reference:=StartOfSession)="&amp;$A43&amp;"", "Bar", "", "Close","5","0","All",,,"False","T","EveryTick"))</f>
        <v>#N/A</v>
      </c>
      <c r="AL43" s="53" t="e">
        <f ca="1">IF($D43=0,NA(),RTD("cqg.rtd",,"StudyData", "Close("&amp;$AL$2&amp;") When Barix("&amp;$AL$2&amp;",reference:=StartOfSession)="&amp;$A43&amp;"", "Bar", "", "Close","5","0","All",,,"False","T","EveryTick"))</f>
        <v>#N/A</v>
      </c>
      <c r="AM43" s="53" t="e">
        <f ca="1">IF($D43=0,NA(),RTD("cqg.rtd",,"StudyData", "Close("&amp;$AM$2&amp;") When Barix("&amp;$AM$2&amp;",reference:=StartOfSession)="&amp;$A43&amp;"", "Bar", "", "Close","5","0","All",,,"False","T","EveryTick"))</f>
        <v>#N/A</v>
      </c>
      <c r="AN43" s="53" t="e">
        <f ca="1">IF($D43=0,NA(),RTD("cqg.rtd",,"StudyData", "Close("&amp;$AN$2&amp;") When Barix("&amp;$AN$2&amp;",reference:=StartOfSession)="&amp;$A43&amp;"", "Bar", "", "Close","5","0","All",,,"False","T","EveryTick"))</f>
        <v>#N/A</v>
      </c>
      <c r="AO43" s="53" t="e">
        <f ca="1">IF($D43=0,NA(),RTD("cqg.rtd",,"StudyData", "Close("&amp;$AO$2&amp;") When Barix("&amp;$AO$2&amp;",reference:=StartOfSession)="&amp;$A43&amp;"", "Bar", "", "Close","5","0","All",,,"False","T","EveryTick"))</f>
        <v>#N/A</v>
      </c>
      <c r="AP43" s="53" t="e">
        <f ca="1">IF($D43=0,NA(),RTD("cqg.rtd",,"StudyData", "Close("&amp;$AP$2&amp;") When Barix("&amp;$AP$2&amp;",reference:=StartOfSession)="&amp;$A43&amp;"", "Bar", "", "Close","5","0","All",,,"False","T","EveryTick"))</f>
        <v>#N/A</v>
      </c>
    </row>
    <row r="44" spans="1:42" x14ac:dyDescent="0.3">
      <c r="A44" s="50">
        <f t="shared" si="1"/>
        <v>40</v>
      </c>
      <c r="B44" s="54" t="e">
        <f ca="1">IF(D44=0,NA(),RTD("cqg.rtd",,"StudyData", "Close("&amp;$B$2&amp;") When Barix("&amp;$B$2&amp;",reference:=StartOfSession)="&amp;A44&amp;"", "Bar", "", "Close","5","0","All",,,"False","T","EveryTick"))</f>
        <v>#N/A</v>
      </c>
      <c r="C44" s="55">
        <v>0.49305555555555558</v>
      </c>
      <c r="D44" s="50">
        <f t="shared" ca="1" si="0"/>
        <v>0</v>
      </c>
      <c r="F44" s="53" t="e">
        <f ca="1">IF(D44=0,NA(),RTD("cqg.rtd",,"StudyData", "Close("&amp;$F$2&amp;") When Barix("&amp;$F$2&amp;",reference:=StartOfSession)="&amp;A44&amp;"", "Bar", "", "Close","5","0","All",,,"False","T","EveryTick"))</f>
        <v>#N/A</v>
      </c>
      <c r="G44" s="53" t="e">
        <f ca="1">IF(D44=0,NA(),RTD("cqg.rtd",,"StudyData", "Close("&amp;$G$2&amp;") When Barix("&amp;$G$2&amp;",reference:=StartOfSession)="&amp;A44&amp;"", "Bar", "", "Close","5","0","All",,,"False","T","EveryTick"))</f>
        <v>#N/A</v>
      </c>
      <c r="H44" s="53" t="e">
        <f ca="1">IF(D44=0,NA(),RTD("cqg.rtd",,"StudyData", "Close("&amp;$H$2&amp;") When Barix("&amp;$H$2&amp;",reference:=StartOfSession)="&amp;A44&amp;"", "Bar", "", "Close","5","0","All",,,"False","T","EveryTick"))</f>
        <v>#N/A</v>
      </c>
      <c r="I44" s="53" t="e">
        <f ca="1">IF($D44=0,NA(),RTD("cqg.rtd",,"StudyData", "Close("&amp;$I$2&amp;") When Barix("&amp;$I$2&amp;",reference:=StartOfSession)="&amp;$A44&amp;"", "Bar", "", "Close","5","0","All",,,"False","T","EveryTick"))</f>
        <v>#N/A</v>
      </c>
      <c r="J44" s="53" t="e">
        <f ca="1">IF($D44=0,NA(),RTD("cqg.rtd",,"StudyData", "Close("&amp;$J$2&amp;") When Barix("&amp;$J$2&amp;",reference:=StartOfSession)="&amp;$A44&amp;"", "Bar", "", "Close","5","0","All",,,"False","T","EveryTick"))</f>
        <v>#N/A</v>
      </c>
      <c r="K44" s="53" t="e">
        <f ca="1">IF($D44=0,NA(),RTD("cqg.rtd",,"StudyData", "Close("&amp;$K$2&amp;") When Barix("&amp;$K$2&amp;",reference:=StartOfSession)="&amp;$A44&amp;"", "Bar", "", "Close","5","0","All",,,"False","T","EveryTick"))</f>
        <v>#N/A</v>
      </c>
      <c r="L44" s="53" t="e">
        <f ca="1">IF($D44=0,NA(),RTD("cqg.rtd",,"StudyData", "Close("&amp;$L$2&amp;") When Barix("&amp;$L$2&amp;",reference:=StartOfSession)="&amp;$A44&amp;"", "Bar", "", "Close","5","0","All",,,"False","T","EveryTick"))</f>
        <v>#N/A</v>
      </c>
      <c r="M44" s="53" t="e">
        <f ca="1">IF($D44=0,NA(),RTD("cqg.rtd",,"StudyData", "Close("&amp;$M$2&amp;") When Barix("&amp;$M$2&amp;",reference:=StartOfSession)="&amp;$A44&amp;"", "Bar", "", "Close","5","0","All",,,"False","T","EveryTick"))</f>
        <v>#N/A</v>
      </c>
      <c r="N44" s="53" t="e">
        <f ca="1">IF($D44=0,NA(),RTD("cqg.rtd",,"StudyData", "Close("&amp;$N$2&amp;") When Barix("&amp;$N$2&amp;",reference:=StartOfSession)="&amp;$A44&amp;"", "Bar", "", "Close","5","0","All",,,"False","T","EveryTick"))</f>
        <v>#N/A</v>
      </c>
      <c r="O44" s="53" t="e">
        <f ca="1">IF($D44=0,NA(),RTD("cqg.rtd",,"StudyData", "Close("&amp;$O$2&amp;") When Barix("&amp;$O$2&amp;",reference:=StartOfSession)="&amp;$A44&amp;"", "Bar", "", "Close","5","0","All",,,"False","T","EveryTick"))</f>
        <v>#N/A</v>
      </c>
      <c r="P44" s="53" t="e">
        <f ca="1">IF($D44=0,NA(),RTD("cqg.rtd",,"StudyData", "Close("&amp;$P$2&amp;") When Barix("&amp;$P$2&amp;",reference:=StartOfSession)="&amp;$A44&amp;"", "Bar", "", "Close","5","0","All",,,"False","T","EveryTick"))</f>
        <v>#N/A</v>
      </c>
      <c r="Q44" s="53" t="e">
        <f ca="1">IF($D44=0,NA(),RTD("cqg.rtd",,"StudyData", "Close("&amp;$Q$2&amp;") When Barix("&amp;$Q$2&amp;",reference:=StartOfSession)="&amp;$A44&amp;"", "Bar", "", "Close","5","0","All",,,"False","T","EveryTick"))</f>
        <v>#N/A</v>
      </c>
      <c r="R44" s="53" t="e">
        <f ca="1">IF($D44=0,NA(),RTD("cqg.rtd",,"StudyData", "Close("&amp;$R$2&amp;") When Barix("&amp;$R$2&amp;",reference:=StartOfSession)="&amp;$A44&amp;"", "Bar", "", "Close","5","0","All",,,"False","T","EveryTick"))</f>
        <v>#N/A</v>
      </c>
      <c r="S44" s="53" t="e">
        <f ca="1">IF($D44=0,NA(),RTD("cqg.rtd",,"StudyData", "Close("&amp;$S$2&amp;") When Barix("&amp;$S$2&amp;",reference:=StartOfSession)="&amp;$A44&amp;"", "Bar", "", "Close","5","0","All",,,"False","T","EveryTick"))</f>
        <v>#N/A</v>
      </c>
      <c r="T44" s="53" t="e">
        <f ca="1">IF($D44=0,NA(),RTD("cqg.rtd",,"StudyData", "Close("&amp;$T$2&amp;") When Barix("&amp;$T$2&amp;",reference:=StartOfSession)="&amp;$A44&amp;"", "Bar", "", "Close","5","0","All",,,"False","T","EveryTick"))</f>
        <v>#N/A</v>
      </c>
      <c r="U44" s="53" t="e">
        <f ca="1">IF($D44=0,NA(),RTD("cqg.rtd",,"StudyData", "Close("&amp;$U$2&amp;") When Barix("&amp;$U$2&amp;",reference:=StartOfSession)="&amp;$A44&amp;"", "Bar", "", "Close","5","0","All",,,"False","T","EveryTick"))</f>
        <v>#N/A</v>
      </c>
      <c r="V44" s="53" t="e">
        <f ca="1">IF($D44=0,NA(),RTD("cqg.rtd",,"StudyData", "Close("&amp;$V$2&amp;") When Barix("&amp;$V$2&amp;",reference:=StartOfSession)="&amp;$A44&amp;"", "Bar", "", "Close","5","0","All",,,"False","T","EveryTick"))</f>
        <v>#N/A</v>
      </c>
      <c r="W44" s="53" t="e">
        <f ca="1">IF($D44=0,NA(),RTD("cqg.rtd",,"StudyData", "Close("&amp;$W$2&amp;") When Barix("&amp;$W$2&amp;",reference:=StartOfSession)="&amp;$A44&amp;"", "Bar", "", "Close","5","0","All",,,"False","T","EveryTick"))</f>
        <v>#N/A</v>
      </c>
      <c r="X44" s="53" t="e">
        <f ca="1">IF($D44=0,NA(),RTD("cqg.rtd",,"StudyData", "Close("&amp;$X$2&amp;") When Barix("&amp;$X$2&amp;",reference:=StartOfSession)="&amp;$A44&amp;"", "Bar", "", "Close","5","0","All",,,"False","T","EveryTick"))</f>
        <v>#N/A</v>
      </c>
      <c r="Y44" s="53" t="e">
        <f ca="1">IF($D44=0,NA(),RTD("cqg.rtd",,"StudyData", "Close("&amp;$Y$2&amp;") When Barix("&amp;$Y$2&amp;",reference:=StartOfSession)="&amp;$A44&amp;"", "Bar", "", "Close","5","0","All",,,"False","T","EveryTick"))</f>
        <v>#N/A</v>
      </c>
      <c r="Z44" s="53" t="e">
        <f ca="1">IF($D44=0,NA(),RTD("cqg.rtd",,"StudyData", "Close("&amp;$Z$2&amp;") When Barix("&amp;$Z$2&amp;",reference:=StartOfSession)="&amp;$A44&amp;"", "Bar", "", "Close","5","0","All",,,"False","T","EveryTick"))</f>
        <v>#N/A</v>
      </c>
      <c r="AA44" s="53" t="e">
        <f ca="1">IF($D44=0,NA(),RTD("cqg.rtd",,"StudyData", "Close("&amp;$AA$2&amp;") When Barix("&amp;$AA$2&amp;",reference:=StartOfSession)="&amp;$A44&amp;"", "Bar", "", "Close","5","0","All",,,"False","T","EveryTick"))</f>
        <v>#N/A</v>
      </c>
      <c r="AB44" s="53" t="e">
        <f ca="1">IF($D44=0,NA(),RTD("cqg.rtd",,"StudyData", "Close("&amp;$AB$2&amp;") When Barix("&amp;$AB$2&amp;",reference:=StartOfSession)="&amp;$A44&amp;"", "Bar", "", "Close","5","0","All",,,"False","T","EveryTick"))</f>
        <v>#N/A</v>
      </c>
      <c r="AC44" s="53" t="e">
        <f ca="1">IF($D44=0,NA(),RTD("cqg.rtd",,"StudyData", "Close("&amp;$AC$2&amp;") When Barix("&amp;$AC$2&amp;",reference:=StartOfSession)="&amp;$A44&amp;"", "Bar", "", "Close","5","0","All",,,"False","T","EveryTick"))</f>
        <v>#N/A</v>
      </c>
      <c r="AD44" s="53" t="e">
        <f ca="1">IF($D44=0,NA(),RTD("cqg.rtd",,"StudyData", "Close("&amp;$AD$2&amp;") When Barix("&amp;$AD$2&amp;",reference:=StartOfSession)="&amp;$A44&amp;"", "Bar", "", "Close","5","0","All",,,"False","T","EveryTick"))</f>
        <v>#N/A</v>
      </c>
      <c r="AE44" s="53" t="e">
        <f ca="1">IF($D44=0,NA(),RTD("cqg.rtd",,"StudyData", "Close("&amp;$AE$2&amp;") When Barix("&amp;$AE$2&amp;",reference:=StartOfSession)="&amp;$A44&amp;"", "Bar", "", "Close","5","0","All",,,"False","T","EveryTick"))</f>
        <v>#N/A</v>
      </c>
      <c r="AF44" s="53" t="e">
        <f ca="1">IF($D44=0,NA(),RTD("cqg.rtd",,"StudyData", "Close("&amp;$AF$2&amp;") When Barix("&amp;$AF$2&amp;",reference:=StartOfSession)="&amp;$A44&amp;"", "Bar", "", "Close","5","0","All",,,"False","T","EveryTick"))</f>
        <v>#N/A</v>
      </c>
      <c r="AG44" s="53" t="e">
        <f ca="1">IF($D44=0,NA(),RTD("cqg.rtd",,"StudyData", "Close("&amp;$AG$2&amp;") When Barix("&amp;$AG$2&amp;",reference:=StartOfSession)="&amp;$A44&amp;"", "Bar", "", "Close","5","0","All",,,"False","T","EveryTick"))</f>
        <v>#N/A</v>
      </c>
      <c r="AH44" s="53" t="e">
        <f ca="1">IF($D44=0,NA(),RTD("cqg.rtd",,"StudyData", "Close("&amp;$AH$2&amp;") When Barix("&amp;$AH$2&amp;",reference:=StartOfSession)="&amp;$A44&amp;"", "Bar", "", "Close","5","0","All",,,"False","T","EveryTick"))</f>
        <v>#N/A</v>
      </c>
      <c r="AI44" s="53" t="e">
        <f ca="1">IF($D44=0,NA(),RTD("cqg.rtd",,"StudyData", "Close("&amp;$AI$2&amp;") When Barix("&amp;$AI$2&amp;",reference:=StartOfSession)="&amp;$A44&amp;"", "Bar", "", "Close","5","0","All",,,"False","T","EveryTick"))</f>
        <v>#N/A</v>
      </c>
      <c r="AJ44" s="53" t="e">
        <f ca="1">IF($D44=0,NA(),RTD("cqg.rtd",,"StudyData", "Close("&amp;$AJ$2&amp;") When Barix("&amp;$AJ$2&amp;",reference:=StartOfSession)="&amp;$A44&amp;"", "Bar", "", "Close","5","0","All",,,"False","T","EveryTick"))</f>
        <v>#N/A</v>
      </c>
      <c r="AK44" s="53" t="e">
        <f ca="1">IF($D44=0,NA(),RTD("cqg.rtd",,"StudyData", "Close("&amp;$AK$2&amp;") When Barix("&amp;$AK$2&amp;",reference:=StartOfSession)="&amp;$A44&amp;"", "Bar", "", "Close","5","0","All",,,"False","T","EveryTick"))</f>
        <v>#N/A</v>
      </c>
      <c r="AL44" s="53" t="e">
        <f ca="1">IF($D44=0,NA(),RTD("cqg.rtd",,"StudyData", "Close("&amp;$AL$2&amp;") When Barix("&amp;$AL$2&amp;",reference:=StartOfSession)="&amp;$A44&amp;"", "Bar", "", "Close","5","0","All",,,"False","T","EveryTick"))</f>
        <v>#N/A</v>
      </c>
      <c r="AM44" s="53" t="e">
        <f ca="1">IF($D44=0,NA(),RTD("cqg.rtd",,"StudyData", "Close("&amp;$AM$2&amp;") When Barix("&amp;$AM$2&amp;",reference:=StartOfSession)="&amp;$A44&amp;"", "Bar", "", "Close","5","0","All",,,"False","T","EveryTick"))</f>
        <v>#N/A</v>
      </c>
      <c r="AN44" s="53" t="e">
        <f ca="1">IF($D44=0,NA(),RTD("cqg.rtd",,"StudyData", "Close("&amp;$AN$2&amp;") When Barix("&amp;$AN$2&amp;",reference:=StartOfSession)="&amp;$A44&amp;"", "Bar", "", "Close","5","0","All",,,"False","T","EveryTick"))</f>
        <v>#N/A</v>
      </c>
      <c r="AO44" s="53" t="e">
        <f ca="1">IF($D44=0,NA(),RTD("cqg.rtd",,"StudyData", "Close("&amp;$AO$2&amp;") When Barix("&amp;$AO$2&amp;",reference:=StartOfSession)="&amp;$A44&amp;"", "Bar", "", "Close","5","0","All",,,"False","T","EveryTick"))</f>
        <v>#N/A</v>
      </c>
      <c r="AP44" s="53" t="e">
        <f ca="1">IF($D44=0,NA(),RTD("cqg.rtd",,"StudyData", "Close("&amp;$AP$2&amp;") When Barix("&amp;$AP$2&amp;",reference:=StartOfSession)="&amp;$A44&amp;"", "Bar", "", "Close","5","0","All",,,"False","T","EveryTick"))</f>
        <v>#N/A</v>
      </c>
    </row>
    <row r="45" spans="1:42" x14ac:dyDescent="0.3">
      <c r="A45" s="50">
        <f t="shared" si="1"/>
        <v>41</v>
      </c>
      <c r="B45" s="54" t="e">
        <f ca="1">IF(D45=0,NA(),RTD("cqg.rtd",,"StudyData", "Close("&amp;$B$2&amp;") When Barix("&amp;$B$2&amp;",reference:=StartOfSession)="&amp;A45&amp;"", "Bar", "", "Close","5","0","All",,,"False","T","EveryTick"))</f>
        <v>#N/A</v>
      </c>
      <c r="C45" s="55">
        <v>0.49652777777777773</v>
      </c>
      <c r="D45" s="50">
        <f t="shared" ca="1" si="0"/>
        <v>0</v>
      </c>
      <c r="F45" s="53" t="e">
        <f ca="1">IF(D45=0,NA(),RTD("cqg.rtd",,"StudyData", "Close("&amp;$F$2&amp;") When Barix("&amp;$F$2&amp;",reference:=StartOfSession)="&amp;A45&amp;"", "Bar", "", "Close","5","0","All",,,"False","T","EveryTick"))</f>
        <v>#N/A</v>
      </c>
      <c r="G45" s="53" t="e">
        <f ca="1">IF(D45=0,NA(),RTD("cqg.rtd",,"StudyData", "Close("&amp;$G$2&amp;") When Barix("&amp;$G$2&amp;",reference:=StartOfSession)="&amp;A45&amp;"", "Bar", "", "Close","5","0","All",,,"False","T","EveryTick"))</f>
        <v>#N/A</v>
      </c>
      <c r="H45" s="53" t="e">
        <f ca="1">IF(D45=0,NA(),RTD("cqg.rtd",,"StudyData", "Close("&amp;$H$2&amp;") When Barix("&amp;$H$2&amp;",reference:=StartOfSession)="&amp;A45&amp;"", "Bar", "", "Close","5","0","All",,,"False","T","EveryTick"))</f>
        <v>#N/A</v>
      </c>
      <c r="I45" s="53" t="e">
        <f ca="1">IF($D45=0,NA(),RTD("cqg.rtd",,"StudyData", "Close("&amp;$I$2&amp;") When Barix("&amp;$I$2&amp;",reference:=StartOfSession)="&amp;$A45&amp;"", "Bar", "", "Close","5","0","All",,,"False","T","EveryTick"))</f>
        <v>#N/A</v>
      </c>
      <c r="J45" s="53" t="e">
        <f ca="1">IF($D45=0,NA(),RTD("cqg.rtd",,"StudyData", "Close("&amp;$J$2&amp;") When Barix("&amp;$J$2&amp;",reference:=StartOfSession)="&amp;$A45&amp;"", "Bar", "", "Close","5","0","All",,,"False","T","EveryTick"))</f>
        <v>#N/A</v>
      </c>
      <c r="K45" s="53" t="e">
        <f ca="1">IF($D45=0,NA(),RTD("cqg.rtd",,"StudyData", "Close("&amp;$K$2&amp;") When Barix("&amp;$K$2&amp;",reference:=StartOfSession)="&amp;$A45&amp;"", "Bar", "", "Close","5","0","All",,,"False","T","EveryTick"))</f>
        <v>#N/A</v>
      </c>
      <c r="L45" s="53" t="e">
        <f ca="1">IF($D45=0,NA(),RTD("cqg.rtd",,"StudyData", "Close("&amp;$L$2&amp;") When Barix("&amp;$L$2&amp;",reference:=StartOfSession)="&amp;$A45&amp;"", "Bar", "", "Close","5","0","All",,,"False","T","EveryTick"))</f>
        <v>#N/A</v>
      </c>
      <c r="M45" s="53" t="e">
        <f ca="1">IF($D45=0,NA(),RTD("cqg.rtd",,"StudyData", "Close("&amp;$M$2&amp;") When Barix("&amp;$M$2&amp;",reference:=StartOfSession)="&amp;$A45&amp;"", "Bar", "", "Close","5","0","All",,,"False","T","EveryTick"))</f>
        <v>#N/A</v>
      </c>
      <c r="N45" s="53" t="e">
        <f ca="1">IF($D45=0,NA(),RTD("cqg.rtd",,"StudyData", "Close("&amp;$N$2&amp;") When Barix("&amp;$N$2&amp;",reference:=StartOfSession)="&amp;$A45&amp;"", "Bar", "", "Close","5","0","All",,,"False","T","EveryTick"))</f>
        <v>#N/A</v>
      </c>
      <c r="O45" s="53" t="e">
        <f ca="1">IF($D45=0,NA(),RTD("cqg.rtd",,"StudyData", "Close("&amp;$O$2&amp;") When Barix("&amp;$O$2&amp;",reference:=StartOfSession)="&amp;$A45&amp;"", "Bar", "", "Close","5","0","All",,,"False","T","EveryTick"))</f>
        <v>#N/A</v>
      </c>
      <c r="P45" s="53" t="e">
        <f ca="1">IF($D45=0,NA(),RTD("cqg.rtd",,"StudyData", "Close("&amp;$P$2&amp;") When Barix("&amp;$P$2&amp;",reference:=StartOfSession)="&amp;$A45&amp;"", "Bar", "", "Close","5","0","All",,,"False","T","EveryTick"))</f>
        <v>#N/A</v>
      </c>
      <c r="Q45" s="53" t="e">
        <f ca="1">IF($D45=0,NA(),RTD("cqg.rtd",,"StudyData", "Close("&amp;$Q$2&amp;") When Barix("&amp;$Q$2&amp;",reference:=StartOfSession)="&amp;$A45&amp;"", "Bar", "", "Close","5","0","All",,,"False","T","EveryTick"))</f>
        <v>#N/A</v>
      </c>
      <c r="R45" s="53" t="e">
        <f ca="1">IF($D45=0,NA(),RTD("cqg.rtd",,"StudyData", "Close("&amp;$R$2&amp;") When Barix("&amp;$R$2&amp;",reference:=StartOfSession)="&amp;$A45&amp;"", "Bar", "", "Close","5","0","All",,,"False","T","EveryTick"))</f>
        <v>#N/A</v>
      </c>
      <c r="S45" s="53" t="e">
        <f ca="1">IF($D45=0,NA(),RTD("cqg.rtd",,"StudyData", "Close("&amp;$S$2&amp;") When Barix("&amp;$S$2&amp;",reference:=StartOfSession)="&amp;$A45&amp;"", "Bar", "", "Close","5","0","All",,,"False","T","EveryTick"))</f>
        <v>#N/A</v>
      </c>
      <c r="T45" s="53" t="e">
        <f ca="1">IF($D45=0,NA(),RTD("cqg.rtd",,"StudyData", "Close("&amp;$T$2&amp;") When Barix("&amp;$T$2&amp;",reference:=StartOfSession)="&amp;$A45&amp;"", "Bar", "", "Close","5","0","All",,,"False","T","EveryTick"))</f>
        <v>#N/A</v>
      </c>
      <c r="U45" s="53" t="e">
        <f ca="1">IF($D45=0,NA(),RTD("cqg.rtd",,"StudyData", "Close("&amp;$U$2&amp;") When Barix("&amp;$U$2&amp;",reference:=StartOfSession)="&amp;$A45&amp;"", "Bar", "", "Close","5","0","All",,,"False","T","EveryTick"))</f>
        <v>#N/A</v>
      </c>
      <c r="V45" s="53" t="e">
        <f ca="1">IF($D45=0,NA(),RTD("cqg.rtd",,"StudyData", "Close("&amp;$V$2&amp;") When Barix("&amp;$V$2&amp;",reference:=StartOfSession)="&amp;$A45&amp;"", "Bar", "", "Close","5","0","All",,,"False","T","EveryTick"))</f>
        <v>#N/A</v>
      </c>
      <c r="W45" s="53" t="e">
        <f ca="1">IF($D45=0,NA(),RTD("cqg.rtd",,"StudyData", "Close("&amp;$W$2&amp;") When Barix("&amp;$W$2&amp;",reference:=StartOfSession)="&amp;$A45&amp;"", "Bar", "", "Close","5","0","All",,,"False","T","EveryTick"))</f>
        <v>#N/A</v>
      </c>
      <c r="X45" s="53" t="e">
        <f ca="1">IF($D45=0,NA(),RTD("cqg.rtd",,"StudyData", "Close("&amp;$X$2&amp;") When Barix("&amp;$X$2&amp;",reference:=StartOfSession)="&amp;$A45&amp;"", "Bar", "", "Close","5","0","All",,,"False","T","EveryTick"))</f>
        <v>#N/A</v>
      </c>
      <c r="Y45" s="53" t="e">
        <f ca="1">IF($D45=0,NA(),RTD("cqg.rtd",,"StudyData", "Close("&amp;$Y$2&amp;") When Barix("&amp;$Y$2&amp;",reference:=StartOfSession)="&amp;$A45&amp;"", "Bar", "", "Close","5","0","All",,,"False","T","EveryTick"))</f>
        <v>#N/A</v>
      </c>
      <c r="Z45" s="53" t="e">
        <f ca="1">IF($D45=0,NA(),RTD("cqg.rtd",,"StudyData", "Close("&amp;$Z$2&amp;") When Barix("&amp;$Z$2&amp;",reference:=StartOfSession)="&amp;$A45&amp;"", "Bar", "", "Close","5","0","All",,,"False","T","EveryTick"))</f>
        <v>#N/A</v>
      </c>
      <c r="AA45" s="53" t="e">
        <f ca="1">IF($D45=0,NA(),RTD("cqg.rtd",,"StudyData", "Close("&amp;$AA$2&amp;") When Barix("&amp;$AA$2&amp;",reference:=StartOfSession)="&amp;$A45&amp;"", "Bar", "", "Close","5","0","All",,,"False","T","EveryTick"))</f>
        <v>#N/A</v>
      </c>
      <c r="AB45" s="53" t="e">
        <f ca="1">IF($D45=0,NA(),RTD("cqg.rtd",,"StudyData", "Close("&amp;$AB$2&amp;") When Barix("&amp;$AB$2&amp;",reference:=StartOfSession)="&amp;$A45&amp;"", "Bar", "", "Close","5","0","All",,,"False","T","EveryTick"))</f>
        <v>#N/A</v>
      </c>
      <c r="AC45" s="53" t="e">
        <f ca="1">IF($D45=0,NA(),RTD("cqg.rtd",,"StudyData", "Close("&amp;$AC$2&amp;") When Barix("&amp;$AC$2&amp;",reference:=StartOfSession)="&amp;$A45&amp;"", "Bar", "", "Close","5","0","All",,,"False","T","EveryTick"))</f>
        <v>#N/A</v>
      </c>
      <c r="AD45" s="53" t="e">
        <f ca="1">IF($D45=0,NA(),RTD("cqg.rtd",,"StudyData", "Close("&amp;$AD$2&amp;") When Barix("&amp;$AD$2&amp;",reference:=StartOfSession)="&amp;$A45&amp;"", "Bar", "", "Close","5","0","All",,,"False","T","EveryTick"))</f>
        <v>#N/A</v>
      </c>
      <c r="AE45" s="53" t="e">
        <f ca="1">IF($D45=0,NA(),RTD("cqg.rtd",,"StudyData", "Close("&amp;$AE$2&amp;") When Barix("&amp;$AE$2&amp;",reference:=StartOfSession)="&amp;$A45&amp;"", "Bar", "", "Close","5","0","All",,,"False","T","EveryTick"))</f>
        <v>#N/A</v>
      </c>
      <c r="AF45" s="53" t="e">
        <f ca="1">IF($D45=0,NA(),RTD("cqg.rtd",,"StudyData", "Close("&amp;$AF$2&amp;") When Barix("&amp;$AF$2&amp;",reference:=StartOfSession)="&amp;$A45&amp;"", "Bar", "", "Close","5","0","All",,,"False","T","EveryTick"))</f>
        <v>#N/A</v>
      </c>
      <c r="AG45" s="53" t="e">
        <f ca="1">IF($D45=0,NA(),RTD("cqg.rtd",,"StudyData", "Close("&amp;$AG$2&amp;") When Barix("&amp;$AG$2&amp;",reference:=StartOfSession)="&amp;$A45&amp;"", "Bar", "", "Close","5","0","All",,,"False","T","EveryTick"))</f>
        <v>#N/A</v>
      </c>
      <c r="AH45" s="53" t="e">
        <f ca="1">IF($D45=0,NA(),RTD("cqg.rtd",,"StudyData", "Close("&amp;$AH$2&amp;") When Barix("&amp;$AH$2&amp;",reference:=StartOfSession)="&amp;$A45&amp;"", "Bar", "", "Close","5","0","All",,,"False","T","EveryTick"))</f>
        <v>#N/A</v>
      </c>
      <c r="AI45" s="53" t="e">
        <f ca="1">IF($D45=0,NA(),RTD("cqg.rtd",,"StudyData", "Close("&amp;$AI$2&amp;") When Barix("&amp;$AI$2&amp;",reference:=StartOfSession)="&amp;$A45&amp;"", "Bar", "", "Close","5","0","All",,,"False","T","EveryTick"))</f>
        <v>#N/A</v>
      </c>
      <c r="AJ45" s="53" t="e">
        <f ca="1">IF($D45=0,NA(),RTD("cqg.rtd",,"StudyData", "Close("&amp;$AJ$2&amp;") When Barix("&amp;$AJ$2&amp;",reference:=StartOfSession)="&amp;$A45&amp;"", "Bar", "", "Close","5","0","All",,,"False","T","EveryTick"))</f>
        <v>#N/A</v>
      </c>
      <c r="AK45" s="53" t="e">
        <f ca="1">IF($D45=0,NA(),RTD("cqg.rtd",,"StudyData", "Close("&amp;$AK$2&amp;") When Barix("&amp;$AK$2&amp;",reference:=StartOfSession)="&amp;$A45&amp;"", "Bar", "", "Close","5","0","All",,,"False","T","EveryTick"))</f>
        <v>#N/A</v>
      </c>
      <c r="AL45" s="53" t="e">
        <f ca="1">IF($D45=0,NA(),RTD("cqg.rtd",,"StudyData", "Close("&amp;$AL$2&amp;") When Barix("&amp;$AL$2&amp;",reference:=StartOfSession)="&amp;$A45&amp;"", "Bar", "", "Close","5","0","All",,,"False","T","EveryTick"))</f>
        <v>#N/A</v>
      </c>
      <c r="AM45" s="53" t="e">
        <f ca="1">IF($D45=0,NA(),RTD("cqg.rtd",,"StudyData", "Close("&amp;$AM$2&amp;") When Barix("&amp;$AM$2&amp;",reference:=StartOfSession)="&amp;$A45&amp;"", "Bar", "", "Close","5","0","All",,,"False","T","EveryTick"))</f>
        <v>#N/A</v>
      </c>
      <c r="AN45" s="53" t="e">
        <f ca="1">IF($D45=0,NA(),RTD("cqg.rtd",,"StudyData", "Close("&amp;$AN$2&amp;") When Barix("&amp;$AN$2&amp;",reference:=StartOfSession)="&amp;$A45&amp;"", "Bar", "", "Close","5","0","All",,,"False","T","EveryTick"))</f>
        <v>#N/A</v>
      </c>
      <c r="AO45" s="53" t="e">
        <f ca="1">IF($D45=0,NA(),RTD("cqg.rtd",,"StudyData", "Close("&amp;$AO$2&amp;") When Barix("&amp;$AO$2&amp;",reference:=StartOfSession)="&amp;$A45&amp;"", "Bar", "", "Close","5","0","All",,,"False","T","EveryTick"))</f>
        <v>#N/A</v>
      </c>
      <c r="AP45" s="53" t="e">
        <f ca="1">IF($D45=0,NA(),RTD("cqg.rtd",,"StudyData", "Close("&amp;$AP$2&amp;") When Barix("&amp;$AP$2&amp;",reference:=StartOfSession)="&amp;$A45&amp;"", "Bar", "", "Close","5","0","All",,,"False","T","EveryTick"))</f>
        <v>#N/A</v>
      </c>
    </row>
    <row r="46" spans="1:42" x14ac:dyDescent="0.3">
      <c r="A46" s="50">
        <f t="shared" si="1"/>
        <v>42</v>
      </c>
      <c r="B46" s="54" t="e">
        <f ca="1">IF(D46=0,NA(),RTD("cqg.rtd",,"StudyData", "Close("&amp;$B$2&amp;") When Barix("&amp;$B$2&amp;",reference:=StartOfSession)="&amp;A46&amp;"", "Bar", "", "Close","5","0","All",,,"False","T","EveryTick"))</f>
        <v>#N/A</v>
      </c>
      <c r="C46" s="55">
        <v>0.5</v>
      </c>
      <c r="D46" s="50">
        <f t="shared" ca="1" si="0"/>
        <v>0</v>
      </c>
      <c r="F46" s="53" t="e">
        <f ca="1">IF(D46=0,NA(),RTD("cqg.rtd",,"StudyData", "Close("&amp;$F$2&amp;") When Barix("&amp;$F$2&amp;",reference:=StartOfSession)="&amp;A46&amp;"", "Bar", "", "Close","5","0","All",,,"False","T","EveryTick"))</f>
        <v>#N/A</v>
      </c>
      <c r="G46" s="53" t="e">
        <f ca="1">IF(D46=0,NA(),RTD("cqg.rtd",,"StudyData", "Close("&amp;$G$2&amp;") When Barix("&amp;$G$2&amp;",reference:=StartOfSession)="&amp;A46&amp;"", "Bar", "", "Close","5","0","All",,,"False","T","EveryTick"))</f>
        <v>#N/A</v>
      </c>
      <c r="H46" s="53" t="e">
        <f ca="1">IF(D46=0,NA(),RTD("cqg.rtd",,"StudyData", "Close("&amp;$H$2&amp;") When Barix("&amp;$H$2&amp;",reference:=StartOfSession)="&amp;A46&amp;"", "Bar", "", "Close","5","0","All",,,"False","T","EveryTick"))</f>
        <v>#N/A</v>
      </c>
      <c r="I46" s="53" t="e">
        <f ca="1">IF($D46=0,NA(),RTD("cqg.rtd",,"StudyData", "Close("&amp;$I$2&amp;") When Barix("&amp;$I$2&amp;",reference:=StartOfSession)="&amp;$A46&amp;"", "Bar", "", "Close","5","0","All",,,"False","T","EveryTick"))</f>
        <v>#N/A</v>
      </c>
      <c r="J46" s="53" t="e">
        <f ca="1">IF($D46=0,NA(),RTD("cqg.rtd",,"StudyData", "Close("&amp;$J$2&amp;") When Barix("&amp;$J$2&amp;",reference:=StartOfSession)="&amp;$A46&amp;"", "Bar", "", "Close","5","0","All",,,"False","T","EveryTick"))</f>
        <v>#N/A</v>
      </c>
      <c r="K46" s="53" t="e">
        <f ca="1">IF($D46=0,NA(),RTD("cqg.rtd",,"StudyData", "Close("&amp;$K$2&amp;") When Barix("&amp;$K$2&amp;",reference:=StartOfSession)="&amp;$A46&amp;"", "Bar", "", "Close","5","0","All",,,"False","T","EveryTick"))</f>
        <v>#N/A</v>
      </c>
      <c r="L46" s="53" t="e">
        <f ca="1">IF($D46=0,NA(),RTD("cqg.rtd",,"StudyData", "Close("&amp;$L$2&amp;") When Barix("&amp;$L$2&amp;",reference:=StartOfSession)="&amp;$A46&amp;"", "Bar", "", "Close","5","0","All",,,"False","T","EveryTick"))</f>
        <v>#N/A</v>
      </c>
      <c r="M46" s="53" t="e">
        <f ca="1">IF($D46=0,NA(),RTD("cqg.rtd",,"StudyData", "Close("&amp;$M$2&amp;") When Barix("&amp;$M$2&amp;",reference:=StartOfSession)="&amp;$A46&amp;"", "Bar", "", "Close","5","0","All",,,"False","T","EveryTick"))</f>
        <v>#N/A</v>
      </c>
      <c r="N46" s="53" t="e">
        <f ca="1">IF($D46=0,NA(),RTD("cqg.rtd",,"StudyData", "Close("&amp;$N$2&amp;") When Barix("&amp;$N$2&amp;",reference:=StartOfSession)="&amp;$A46&amp;"", "Bar", "", "Close","5","0","All",,,"False","T","EveryTick"))</f>
        <v>#N/A</v>
      </c>
      <c r="O46" s="53" t="e">
        <f ca="1">IF($D46=0,NA(),RTD("cqg.rtd",,"StudyData", "Close("&amp;$O$2&amp;") When Barix("&amp;$O$2&amp;",reference:=StartOfSession)="&amp;$A46&amp;"", "Bar", "", "Close","5","0","All",,,"False","T","EveryTick"))</f>
        <v>#N/A</v>
      </c>
      <c r="P46" s="53" t="e">
        <f ca="1">IF($D46=0,NA(),RTD("cqg.rtd",,"StudyData", "Close("&amp;$P$2&amp;") When Barix("&amp;$P$2&amp;",reference:=StartOfSession)="&amp;$A46&amp;"", "Bar", "", "Close","5","0","All",,,"False","T","EveryTick"))</f>
        <v>#N/A</v>
      </c>
      <c r="Q46" s="53" t="e">
        <f ca="1">IF($D46=0,NA(),RTD("cqg.rtd",,"StudyData", "Close("&amp;$Q$2&amp;") When Barix("&amp;$Q$2&amp;",reference:=StartOfSession)="&amp;$A46&amp;"", "Bar", "", "Close","5","0","All",,,"False","T","EveryTick"))</f>
        <v>#N/A</v>
      </c>
      <c r="R46" s="53" t="e">
        <f ca="1">IF($D46=0,NA(),RTD("cqg.rtd",,"StudyData", "Close("&amp;$R$2&amp;") When Barix("&amp;$R$2&amp;",reference:=StartOfSession)="&amp;$A46&amp;"", "Bar", "", "Close","5","0","All",,,"False","T","EveryTick"))</f>
        <v>#N/A</v>
      </c>
      <c r="S46" s="53" t="e">
        <f ca="1">IF($D46=0,NA(),RTD("cqg.rtd",,"StudyData", "Close("&amp;$S$2&amp;") When Barix("&amp;$S$2&amp;",reference:=StartOfSession)="&amp;$A46&amp;"", "Bar", "", "Close","5","0","All",,,"False","T","EveryTick"))</f>
        <v>#N/A</v>
      </c>
      <c r="T46" s="53" t="e">
        <f ca="1">IF($D46=0,NA(),RTD("cqg.rtd",,"StudyData", "Close("&amp;$T$2&amp;") When Barix("&amp;$T$2&amp;",reference:=StartOfSession)="&amp;$A46&amp;"", "Bar", "", "Close","5","0","All",,,"False","T","EveryTick"))</f>
        <v>#N/A</v>
      </c>
      <c r="U46" s="53" t="e">
        <f ca="1">IF($D46=0,NA(),RTD("cqg.rtd",,"StudyData", "Close("&amp;$U$2&amp;") When Barix("&amp;$U$2&amp;",reference:=StartOfSession)="&amp;$A46&amp;"", "Bar", "", "Close","5","0","All",,,"False","T","EveryTick"))</f>
        <v>#N/A</v>
      </c>
      <c r="V46" s="53" t="e">
        <f ca="1">IF($D46=0,NA(),RTD("cqg.rtd",,"StudyData", "Close("&amp;$V$2&amp;") When Barix("&amp;$V$2&amp;",reference:=StartOfSession)="&amp;$A46&amp;"", "Bar", "", "Close","5","0","All",,,"False","T","EveryTick"))</f>
        <v>#N/A</v>
      </c>
      <c r="W46" s="53" t="e">
        <f ca="1">IF($D46=0,NA(),RTD("cqg.rtd",,"StudyData", "Close("&amp;$W$2&amp;") When Barix("&amp;$W$2&amp;",reference:=StartOfSession)="&amp;$A46&amp;"", "Bar", "", "Close","5","0","All",,,"False","T","EveryTick"))</f>
        <v>#N/A</v>
      </c>
      <c r="X46" s="53" t="e">
        <f ca="1">IF($D46=0,NA(),RTD("cqg.rtd",,"StudyData", "Close("&amp;$X$2&amp;") When Barix("&amp;$X$2&amp;",reference:=StartOfSession)="&amp;$A46&amp;"", "Bar", "", "Close","5","0","All",,,"False","T","EveryTick"))</f>
        <v>#N/A</v>
      </c>
      <c r="Y46" s="53" t="e">
        <f ca="1">IF($D46=0,NA(),RTD("cqg.rtd",,"StudyData", "Close("&amp;$Y$2&amp;") When Barix("&amp;$Y$2&amp;",reference:=StartOfSession)="&amp;$A46&amp;"", "Bar", "", "Close","5","0","All",,,"False","T","EveryTick"))</f>
        <v>#N/A</v>
      </c>
      <c r="Z46" s="53" t="e">
        <f ca="1">IF($D46=0,NA(),RTD("cqg.rtd",,"StudyData", "Close("&amp;$Z$2&amp;") When Barix("&amp;$Z$2&amp;",reference:=StartOfSession)="&amp;$A46&amp;"", "Bar", "", "Close","5","0","All",,,"False","T","EveryTick"))</f>
        <v>#N/A</v>
      </c>
      <c r="AA46" s="53" t="e">
        <f ca="1">IF($D46=0,NA(),RTD("cqg.rtd",,"StudyData", "Close("&amp;$AA$2&amp;") When Barix("&amp;$AA$2&amp;",reference:=StartOfSession)="&amp;$A46&amp;"", "Bar", "", "Close","5","0","All",,,"False","T","EveryTick"))</f>
        <v>#N/A</v>
      </c>
      <c r="AB46" s="53" t="e">
        <f ca="1">IF($D46=0,NA(),RTD("cqg.rtd",,"StudyData", "Close("&amp;$AB$2&amp;") When Barix("&amp;$AB$2&amp;",reference:=StartOfSession)="&amp;$A46&amp;"", "Bar", "", "Close","5","0","All",,,"False","T","EveryTick"))</f>
        <v>#N/A</v>
      </c>
      <c r="AC46" s="53" t="e">
        <f ca="1">IF($D46=0,NA(),RTD("cqg.rtd",,"StudyData", "Close("&amp;$AC$2&amp;") When Barix("&amp;$AC$2&amp;",reference:=StartOfSession)="&amp;$A46&amp;"", "Bar", "", "Close","5","0","All",,,"False","T","EveryTick"))</f>
        <v>#N/A</v>
      </c>
      <c r="AD46" s="53" t="e">
        <f ca="1">IF($D46=0,NA(),RTD("cqg.rtd",,"StudyData", "Close("&amp;$AD$2&amp;") When Barix("&amp;$AD$2&amp;",reference:=StartOfSession)="&amp;$A46&amp;"", "Bar", "", "Close","5","0","All",,,"False","T","EveryTick"))</f>
        <v>#N/A</v>
      </c>
      <c r="AE46" s="53" t="e">
        <f ca="1">IF($D46=0,NA(),RTD("cqg.rtd",,"StudyData", "Close("&amp;$AE$2&amp;") When Barix("&amp;$AE$2&amp;",reference:=StartOfSession)="&amp;$A46&amp;"", "Bar", "", "Close","5","0","All",,,"False","T","EveryTick"))</f>
        <v>#N/A</v>
      </c>
      <c r="AF46" s="53" t="e">
        <f ca="1">IF($D46=0,NA(),RTD("cqg.rtd",,"StudyData", "Close("&amp;$AF$2&amp;") When Barix("&amp;$AF$2&amp;",reference:=StartOfSession)="&amp;$A46&amp;"", "Bar", "", "Close","5","0","All",,,"False","T","EveryTick"))</f>
        <v>#N/A</v>
      </c>
      <c r="AG46" s="53" t="e">
        <f ca="1">IF($D46=0,NA(),RTD("cqg.rtd",,"StudyData", "Close("&amp;$AG$2&amp;") When Barix("&amp;$AG$2&amp;",reference:=StartOfSession)="&amp;$A46&amp;"", "Bar", "", "Close","5","0","All",,,"False","T","EveryTick"))</f>
        <v>#N/A</v>
      </c>
      <c r="AH46" s="53" t="e">
        <f ca="1">IF($D46=0,NA(),RTD("cqg.rtd",,"StudyData", "Close("&amp;$AH$2&amp;") When Barix("&amp;$AH$2&amp;",reference:=StartOfSession)="&amp;$A46&amp;"", "Bar", "", "Close","5","0","All",,,"False","T","EveryTick"))</f>
        <v>#N/A</v>
      </c>
      <c r="AI46" s="53" t="e">
        <f ca="1">IF($D46=0,NA(),RTD("cqg.rtd",,"StudyData", "Close("&amp;$AI$2&amp;") When Barix("&amp;$AI$2&amp;",reference:=StartOfSession)="&amp;$A46&amp;"", "Bar", "", "Close","5","0","All",,,"False","T","EveryTick"))</f>
        <v>#N/A</v>
      </c>
      <c r="AJ46" s="53" t="e">
        <f ca="1">IF($D46=0,NA(),RTD("cqg.rtd",,"StudyData", "Close("&amp;$AJ$2&amp;") When Barix("&amp;$AJ$2&amp;",reference:=StartOfSession)="&amp;$A46&amp;"", "Bar", "", "Close","5","0","All",,,"False","T","EveryTick"))</f>
        <v>#N/A</v>
      </c>
      <c r="AK46" s="53" t="e">
        <f ca="1">IF($D46=0,NA(),RTD("cqg.rtd",,"StudyData", "Close("&amp;$AK$2&amp;") When Barix("&amp;$AK$2&amp;",reference:=StartOfSession)="&amp;$A46&amp;"", "Bar", "", "Close","5","0","All",,,"False","T","EveryTick"))</f>
        <v>#N/A</v>
      </c>
      <c r="AL46" s="53" t="e">
        <f ca="1">IF($D46=0,NA(),RTD("cqg.rtd",,"StudyData", "Close("&amp;$AL$2&amp;") When Barix("&amp;$AL$2&amp;",reference:=StartOfSession)="&amp;$A46&amp;"", "Bar", "", "Close","5","0","All",,,"False","T","EveryTick"))</f>
        <v>#N/A</v>
      </c>
      <c r="AM46" s="53" t="e">
        <f ca="1">IF($D46=0,NA(),RTD("cqg.rtd",,"StudyData", "Close("&amp;$AM$2&amp;") When Barix("&amp;$AM$2&amp;",reference:=StartOfSession)="&amp;$A46&amp;"", "Bar", "", "Close","5","0","All",,,"False","T","EveryTick"))</f>
        <v>#N/A</v>
      </c>
      <c r="AN46" s="53" t="e">
        <f ca="1">IF($D46=0,NA(),RTD("cqg.rtd",,"StudyData", "Close("&amp;$AN$2&amp;") When Barix("&amp;$AN$2&amp;",reference:=StartOfSession)="&amp;$A46&amp;"", "Bar", "", "Close","5","0","All",,,"False","T","EveryTick"))</f>
        <v>#N/A</v>
      </c>
      <c r="AO46" s="53" t="e">
        <f ca="1">IF($D46=0,NA(),RTD("cqg.rtd",,"StudyData", "Close("&amp;$AO$2&amp;") When Barix("&amp;$AO$2&amp;",reference:=StartOfSession)="&amp;$A46&amp;"", "Bar", "", "Close","5","0","All",,,"False","T","EveryTick"))</f>
        <v>#N/A</v>
      </c>
      <c r="AP46" s="53" t="e">
        <f ca="1">IF($D46=0,NA(),RTD("cqg.rtd",,"StudyData", "Close("&amp;$AP$2&amp;") When Barix("&amp;$AP$2&amp;",reference:=StartOfSession)="&amp;$A46&amp;"", "Bar", "", "Close","5","0","All",,,"False","T","EveryTick"))</f>
        <v>#N/A</v>
      </c>
    </row>
    <row r="47" spans="1:42" x14ac:dyDescent="0.3">
      <c r="A47" s="50">
        <f t="shared" si="1"/>
        <v>43</v>
      </c>
      <c r="B47" s="54" t="e">
        <f ca="1">IF(D47=0,NA(),RTD("cqg.rtd",,"StudyData", "Close("&amp;$B$2&amp;") When Barix("&amp;$B$2&amp;",reference:=StartOfSession)="&amp;A47&amp;"", "Bar", "", "Close","5","0","All",,,"False","T","EveryTick"))</f>
        <v>#N/A</v>
      </c>
      <c r="C47" s="55">
        <v>0.50347222222222221</v>
      </c>
      <c r="D47" s="50">
        <f t="shared" ca="1" si="0"/>
        <v>0</v>
      </c>
      <c r="F47" s="53" t="e">
        <f ca="1">IF(D47=0,NA(),RTD("cqg.rtd",,"StudyData", "Close("&amp;$F$2&amp;") When Barix("&amp;$F$2&amp;",reference:=StartOfSession)="&amp;A47&amp;"", "Bar", "", "Close","5","0","All",,,"False","T","EveryTick"))</f>
        <v>#N/A</v>
      </c>
      <c r="G47" s="53" t="e">
        <f ca="1">IF(D47=0,NA(),RTD("cqg.rtd",,"StudyData", "Close("&amp;$G$2&amp;") When Barix("&amp;$G$2&amp;",reference:=StartOfSession)="&amp;A47&amp;"", "Bar", "", "Close","5","0","All",,,"False","T","EveryTick"))</f>
        <v>#N/A</v>
      </c>
      <c r="H47" s="53" t="e">
        <f ca="1">IF(D47=0,NA(),RTD("cqg.rtd",,"StudyData", "Close("&amp;$H$2&amp;") When Barix("&amp;$H$2&amp;",reference:=StartOfSession)="&amp;A47&amp;"", "Bar", "", "Close","5","0","All",,,"False","T","EveryTick"))</f>
        <v>#N/A</v>
      </c>
      <c r="I47" s="53" t="e">
        <f ca="1">IF($D47=0,NA(),RTD("cqg.rtd",,"StudyData", "Close("&amp;$I$2&amp;") When Barix("&amp;$I$2&amp;",reference:=StartOfSession)="&amp;$A47&amp;"", "Bar", "", "Close","5","0","All",,,"False","T","EveryTick"))</f>
        <v>#N/A</v>
      </c>
      <c r="J47" s="53" t="e">
        <f ca="1">IF($D47=0,NA(),RTD("cqg.rtd",,"StudyData", "Close("&amp;$J$2&amp;") When Barix("&amp;$J$2&amp;",reference:=StartOfSession)="&amp;$A47&amp;"", "Bar", "", "Close","5","0","All",,,"False","T","EveryTick"))</f>
        <v>#N/A</v>
      </c>
      <c r="K47" s="53" t="e">
        <f ca="1">IF($D47=0,NA(),RTD("cqg.rtd",,"StudyData", "Close("&amp;$K$2&amp;") When Barix("&amp;$K$2&amp;",reference:=StartOfSession)="&amp;$A47&amp;"", "Bar", "", "Close","5","0","All",,,"False","T","EveryTick"))</f>
        <v>#N/A</v>
      </c>
      <c r="L47" s="53" t="e">
        <f ca="1">IF($D47=0,NA(),RTD("cqg.rtd",,"StudyData", "Close("&amp;$L$2&amp;") When Barix("&amp;$L$2&amp;",reference:=StartOfSession)="&amp;$A47&amp;"", "Bar", "", "Close","5","0","All",,,"False","T","EveryTick"))</f>
        <v>#N/A</v>
      </c>
      <c r="M47" s="53" t="e">
        <f ca="1">IF($D47=0,NA(),RTD("cqg.rtd",,"StudyData", "Close("&amp;$M$2&amp;") When Barix("&amp;$M$2&amp;",reference:=StartOfSession)="&amp;$A47&amp;"", "Bar", "", "Close","5","0","All",,,"False","T","EveryTick"))</f>
        <v>#N/A</v>
      </c>
      <c r="N47" s="53" t="e">
        <f ca="1">IF($D47=0,NA(),RTD("cqg.rtd",,"StudyData", "Close("&amp;$N$2&amp;") When Barix("&amp;$N$2&amp;",reference:=StartOfSession)="&amp;$A47&amp;"", "Bar", "", "Close","5","0","All",,,"False","T","EveryTick"))</f>
        <v>#N/A</v>
      </c>
      <c r="O47" s="53" t="e">
        <f ca="1">IF($D47=0,NA(),RTD("cqg.rtd",,"StudyData", "Close("&amp;$O$2&amp;") When Barix("&amp;$O$2&amp;",reference:=StartOfSession)="&amp;$A47&amp;"", "Bar", "", "Close","5","0","All",,,"False","T","EveryTick"))</f>
        <v>#N/A</v>
      </c>
      <c r="P47" s="53" t="e">
        <f ca="1">IF($D47=0,NA(),RTD("cqg.rtd",,"StudyData", "Close("&amp;$P$2&amp;") When Barix("&amp;$P$2&amp;",reference:=StartOfSession)="&amp;$A47&amp;"", "Bar", "", "Close","5","0","All",,,"False","T","EveryTick"))</f>
        <v>#N/A</v>
      </c>
      <c r="Q47" s="53" t="e">
        <f ca="1">IF($D47=0,NA(),RTD("cqg.rtd",,"StudyData", "Close("&amp;$Q$2&amp;") When Barix("&amp;$Q$2&amp;",reference:=StartOfSession)="&amp;$A47&amp;"", "Bar", "", "Close","5","0","All",,,"False","T","EveryTick"))</f>
        <v>#N/A</v>
      </c>
      <c r="R47" s="53" t="e">
        <f ca="1">IF($D47=0,NA(),RTD("cqg.rtd",,"StudyData", "Close("&amp;$R$2&amp;") When Barix("&amp;$R$2&amp;",reference:=StartOfSession)="&amp;$A47&amp;"", "Bar", "", "Close","5","0","All",,,"False","T","EveryTick"))</f>
        <v>#N/A</v>
      </c>
      <c r="S47" s="53" t="e">
        <f ca="1">IF($D47=0,NA(),RTD("cqg.rtd",,"StudyData", "Close("&amp;$S$2&amp;") When Barix("&amp;$S$2&amp;",reference:=StartOfSession)="&amp;$A47&amp;"", "Bar", "", "Close","5","0","All",,,"False","T","EveryTick"))</f>
        <v>#N/A</v>
      </c>
      <c r="T47" s="53" t="e">
        <f ca="1">IF($D47=0,NA(),RTD("cqg.rtd",,"StudyData", "Close("&amp;$T$2&amp;") When Barix("&amp;$T$2&amp;",reference:=StartOfSession)="&amp;$A47&amp;"", "Bar", "", "Close","5","0","All",,,"False","T","EveryTick"))</f>
        <v>#N/A</v>
      </c>
      <c r="U47" s="53" t="e">
        <f ca="1">IF($D47=0,NA(),RTD("cqg.rtd",,"StudyData", "Close("&amp;$U$2&amp;") When Barix("&amp;$U$2&amp;",reference:=StartOfSession)="&amp;$A47&amp;"", "Bar", "", "Close","5","0","All",,,"False","T","EveryTick"))</f>
        <v>#N/A</v>
      </c>
      <c r="V47" s="53" t="e">
        <f ca="1">IF($D47=0,NA(),RTD("cqg.rtd",,"StudyData", "Close("&amp;$V$2&amp;") When Barix("&amp;$V$2&amp;",reference:=StartOfSession)="&amp;$A47&amp;"", "Bar", "", "Close","5","0","All",,,"False","T","EveryTick"))</f>
        <v>#N/A</v>
      </c>
      <c r="W47" s="53" t="e">
        <f ca="1">IF($D47=0,NA(),RTD("cqg.rtd",,"StudyData", "Close("&amp;$W$2&amp;") When Barix("&amp;$W$2&amp;",reference:=StartOfSession)="&amp;$A47&amp;"", "Bar", "", "Close","5","0","All",,,"False","T","EveryTick"))</f>
        <v>#N/A</v>
      </c>
      <c r="X47" s="53" t="e">
        <f ca="1">IF($D47=0,NA(),RTD("cqg.rtd",,"StudyData", "Close("&amp;$X$2&amp;") When Barix("&amp;$X$2&amp;",reference:=StartOfSession)="&amp;$A47&amp;"", "Bar", "", "Close","5","0","All",,,"False","T","EveryTick"))</f>
        <v>#N/A</v>
      </c>
      <c r="Y47" s="53" t="e">
        <f ca="1">IF($D47=0,NA(),RTD("cqg.rtd",,"StudyData", "Close("&amp;$Y$2&amp;") When Barix("&amp;$Y$2&amp;",reference:=StartOfSession)="&amp;$A47&amp;"", "Bar", "", "Close","5","0","All",,,"False","T","EveryTick"))</f>
        <v>#N/A</v>
      </c>
      <c r="Z47" s="53" t="e">
        <f ca="1">IF($D47=0,NA(),RTD("cqg.rtd",,"StudyData", "Close("&amp;$Z$2&amp;") When Barix("&amp;$Z$2&amp;",reference:=StartOfSession)="&amp;$A47&amp;"", "Bar", "", "Close","5","0","All",,,"False","T","EveryTick"))</f>
        <v>#N/A</v>
      </c>
      <c r="AA47" s="53" t="e">
        <f ca="1">IF($D47=0,NA(),RTD("cqg.rtd",,"StudyData", "Close("&amp;$AA$2&amp;") When Barix("&amp;$AA$2&amp;",reference:=StartOfSession)="&amp;$A47&amp;"", "Bar", "", "Close","5","0","All",,,"False","T","EveryTick"))</f>
        <v>#N/A</v>
      </c>
      <c r="AB47" s="53" t="e">
        <f ca="1">IF($D47=0,NA(),RTD("cqg.rtd",,"StudyData", "Close("&amp;$AB$2&amp;") When Barix("&amp;$AB$2&amp;",reference:=StartOfSession)="&amp;$A47&amp;"", "Bar", "", "Close","5","0","All",,,"False","T","EveryTick"))</f>
        <v>#N/A</v>
      </c>
      <c r="AC47" s="53" t="e">
        <f ca="1">IF($D47=0,NA(),RTD("cqg.rtd",,"StudyData", "Close("&amp;$AC$2&amp;") When Barix("&amp;$AC$2&amp;",reference:=StartOfSession)="&amp;$A47&amp;"", "Bar", "", "Close","5","0","All",,,"False","T","EveryTick"))</f>
        <v>#N/A</v>
      </c>
      <c r="AD47" s="53" t="e">
        <f ca="1">IF($D47=0,NA(),RTD("cqg.rtd",,"StudyData", "Close("&amp;$AD$2&amp;") When Barix("&amp;$AD$2&amp;",reference:=StartOfSession)="&amp;$A47&amp;"", "Bar", "", "Close","5","0","All",,,"False","T","EveryTick"))</f>
        <v>#N/A</v>
      </c>
      <c r="AE47" s="53" t="e">
        <f ca="1">IF($D47=0,NA(),RTD("cqg.rtd",,"StudyData", "Close("&amp;$AE$2&amp;") When Barix("&amp;$AE$2&amp;",reference:=StartOfSession)="&amp;$A47&amp;"", "Bar", "", "Close","5","0","All",,,"False","T","EveryTick"))</f>
        <v>#N/A</v>
      </c>
      <c r="AF47" s="53" t="e">
        <f ca="1">IF($D47=0,NA(),RTD("cqg.rtd",,"StudyData", "Close("&amp;$AF$2&amp;") When Barix("&amp;$AF$2&amp;",reference:=StartOfSession)="&amp;$A47&amp;"", "Bar", "", "Close","5","0","All",,,"False","T","EveryTick"))</f>
        <v>#N/A</v>
      </c>
      <c r="AG47" s="53" t="e">
        <f ca="1">IF($D47=0,NA(),RTD("cqg.rtd",,"StudyData", "Close("&amp;$AG$2&amp;") When Barix("&amp;$AG$2&amp;",reference:=StartOfSession)="&amp;$A47&amp;"", "Bar", "", "Close","5","0","All",,,"False","T","EveryTick"))</f>
        <v>#N/A</v>
      </c>
      <c r="AH47" s="53" t="e">
        <f ca="1">IF($D47=0,NA(),RTD("cqg.rtd",,"StudyData", "Close("&amp;$AH$2&amp;") When Barix("&amp;$AH$2&amp;",reference:=StartOfSession)="&amp;$A47&amp;"", "Bar", "", "Close","5","0","All",,,"False","T","EveryTick"))</f>
        <v>#N/A</v>
      </c>
      <c r="AI47" s="53" t="e">
        <f ca="1">IF($D47=0,NA(),RTD("cqg.rtd",,"StudyData", "Close("&amp;$AI$2&amp;") When Barix("&amp;$AI$2&amp;",reference:=StartOfSession)="&amp;$A47&amp;"", "Bar", "", "Close","5","0","All",,,"False","T","EveryTick"))</f>
        <v>#N/A</v>
      </c>
      <c r="AJ47" s="53" t="e">
        <f ca="1">IF($D47=0,NA(),RTD("cqg.rtd",,"StudyData", "Close("&amp;$AJ$2&amp;") When Barix("&amp;$AJ$2&amp;",reference:=StartOfSession)="&amp;$A47&amp;"", "Bar", "", "Close","5","0","All",,,"False","T","EveryTick"))</f>
        <v>#N/A</v>
      </c>
      <c r="AK47" s="53" t="e">
        <f ca="1">IF($D47=0,NA(),RTD("cqg.rtd",,"StudyData", "Close("&amp;$AK$2&amp;") When Barix("&amp;$AK$2&amp;",reference:=StartOfSession)="&amp;$A47&amp;"", "Bar", "", "Close","5","0","All",,,"False","T","EveryTick"))</f>
        <v>#N/A</v>
      </c>
      <c r="AL47" s="53" t="e">
        <f ca="1">IF($D47=0,NA(),RTD("cqg.rtd",,"StudyData", "Close("&amp;$AL$2&amp;") When Barix("&amp;$AL$2&amp;",reference:=StartOfSession)="&amp;$A47&amp;"", "Bar", "", "Close","5","0","All",,,"False","T","EveryTick"))</f>
        <v>#N/A</v>
      </c>
      <c r="AM47" s="53" t="e">
        <f ca="1">IF($D47=0,NA(),RTD("cqg.rtd",,"StudyData", "Close("&amp;$AM$2&amp;") When Barix("&amp;$AM$2&amp;",reference:=StartOfSession)="&amp;$A47&amp;"", "Bar", "", "Close","5","0","All",,,"False","T","EveryTick"))</f>
        <v>#N/A</v>
      </c>
      <c r="AN47" s="53" t="e">
        <f ca="1">IF($D47=0,NA(),RTD("cqg.rtd",,"StudyData", "Close("&amp;$AN$2&amp;") When Barix("&amp;$AN$2&amp;",reference:=StartOfSession)="&amp;$A47&amp;"", "Bar", "", "Close","5","0","All",,,"False","T","EveryTick"))</f>
        <v>#N/A</v>
      </c>
      <c r="AO47" s="53" t="e">
        <f ca="1">IF($D47=0,NA(),RTD("cqg.rtd",,"StudyData", "Close("&amp;$AO$2&amp;") When Barix("&amp;$AO$2&amp;",reference:=StartOfSession)="&amp;$A47&amp;"", "Bar", "", "Close","5","0","All",,,"False","T","EveryTick"))</f>
        <v>#N/A</v>
      </c>
      <c r="AP47" s="53" t="e">
        <f ca="1">IF($D47=0,NA(),RTD("cqg.rtd",,"StudyData", "Close("&amp;$AP$2&amp;") When Barix("&amp;$AP$2&amp;",reference:=StartOfSession)="&amp;$A47&amp;"", "Bar", "", "Close","5","0","All",,,"False","T","EveryTick"))</f>
        <v>#N/A</v>
      </c>
    </row>
    <row r="48" spans="1:42" x14ac:dyDescent="0.3">
      <c r="A48" s="50">
        <f t="shared" si="1"/>
        <v>44</v>
      </c>
      <c r="B48" s="54" t="e">
        <f ca="1">IF(D48=0,NA(),RTD("cqg.rtd",,"StudyData", "Close("&amp;$B$2&amp;") When Barix("&amp;$B$2&amp;",reference:=StartOfSession)="&amp;A48&amp;"", "Bar", "", "Close","5","0","All",,,"False","T","EveryTick"))</f>
        <v>#N/A</v>
      </c>
      <c r="C48" s="55">
        <v>0.50694444444444442</v>
      </c>
      <c r="D48" s="50">
        <f t="shared" ca="1" si="0"/>
        <v>0</v>
      </c>
      <c r="F48" s="53" t="e">
        <f ca="1">IF(D48=0,NA(),RTD("cqg.rtd",,"StudyData", "Close("&amp;$F$2&amp;") When Barix("&amp;$F$2&amp;",reference:=StartOfSession)="&amp;A48&amp;"", "Bar", "", "Close","5","0","All",,,"False","T","EveryTick"))</f>
        <v>#N/A</v>
      </c>
      <c r="G48" s="53" t="e">
        <f ca="1">IF(D48=0,NA(),RTD("cqg.rtd",,"StudyData", "Close("&amp;$G$2&amp;") When Barix("&amp;$G$2&amp;",reference:=StartOfSession)="&amp;A48&amp;"", "Bar", "", "Close","5","0","All",,,"False","T","EveryTick"))</f>
        <v>#N/A</v>
      </c>
      <c r="H48" s="53" t="e">
        <f ca="1">IF(D48=0,NA(),RTD("cqg.rtd",,"StudyData", "Close("&amp;$H$2&amp;") When Barix("&amp;$H$2&amp;",reference:=StartOfSession)="&amp;A48&amp;"", "Bar", "", "Close","5","0","All",,,"False","T","EveryTick"))</f>
        <v>#N/A</v>
      </c>
      <c r="I48" s="53" t="e">
        <f ca="1">IF($D48=0,NA(),RTD("cqg.rtd",,"StudyData", "Close("&amp;$I$2&amp;") When Barix("&amp;$I$2&amp;",reference:=StartOfSession)="&amp;$A48&amp;"", "Bar", "", "Close","5","0","All",,,"False","T","EveryTick"))</f>
        <v>#N/A</v>
      </c>
      <c r="J48" s="53" t="e">
        <f ca="1">IF($D48=0,NA(),RTD("cqg.rtd",,"StudyData", "Close("&amp;$J$2&amp;") When Barix("&amp;$J$2&amp;",reference:=StartOfSession)="&amp;$A48&amp;"", "Bar", "", "Close","5","0","All",,,"False","T","EveryTick"))</f>
        <v>#N/A</v>
      </c>
      <c r="K48" s="53" t="e">
        <f ca="1">IF($D48=0,NA(),RTD("cqg.rtd",,"StudyData", "Close("&amp;$K$2&amp;") When Barix("&amp;$K$2&amp;",reference:=StartOfSession)="&amp;$A48&amp;"", "Bar", "", "Close","5","0","All",,,"False","T","EveryTick"))</f>
        <v>#N/A</v>
      </c>
      <c r="L48" s="53" t="e">
        <f ca="1">IF($D48=0,NA(),RTD("cqg.rtd",,"StudyData", "Close("&amp;$L$2&amp;") When Barix("&amp;$L$2&amp;",reference:=StartOfSession)="&amp;$A48&amp;"", "Bar", "", "Close","5","0","All",,,"False","T","EveryTick"))</f>
        <v>#N/A</v>
      </c>
      <c r="M48" s="53" t="e">
        <f ca="1">IF($D48=0,NA(),RTD("cqg.rtd",,"StudyData", "Close("&amp;$M$2&amp;") When Barix("&amp;$M$2&amp;",reference:=StartOfSession)="&amp;$A48&amp;"", "Bar", "", "Close","5","0","All",,,"False","T","EveryTick"))</f>
        <v>#N/A</v>
      </c>
      <c r="N48" s="53" t="e">
        <f ca="1">IF($D48=0,NA(),RTD("cqg.rtd",,"StudyData", "Close("&amp;$N$2&amp;") When Barix("&amp;$N$2&amp;",reference:=StartOfSession)="&amp;$A48&amp;"", "Bar", "", "Close","5","0","All",,,"False","T","EveryTick"))</f>
        <v>#N/A</v>
      </c>
      <c r="O48" s="53" t="e">
        <f ca="1">IF($D48=0,NA(),RTD("cqg.rtd",,"StudyData", "Close("&amp;$O$2&amp;") When Barix("&amp;$O$2&amp;",reference:=StartOfSession)="&amp;$A48&amp;"", "Bar", "", "Close","5","0","All",,,"False","T","EveryTick"))</f>
        <v>#N/A</v>
      </c>
      <c r="P48" s="53" t="e">
        <f ca="1">IF($D48=0,NA(),RTD("cqg.rtd",,"StudyData", "Close("&amp;$P$2&amp;") When Barix("&amp;$P$2&amp;",reference:=StartOfSession)="&amp;$A48&amp;"", "Bar", "", "Close","5","0","All",,,"False","T","EveryTick"))</f>
        <v>#N/A</v>
      </c>
      <c r="Q48" s="53" t="e">
        <f ca="1">IF($D48=0,NA(),RTD("cqg.rtd",,"StudyData", "Close("&amp;$Q$2&amp;") When Barix("&amp;$Q$2&amp;",reference:=StartOfSession)="&amp;$A48&amp;"", "Bar", "", "Close","5","0","All",,,"False","T","EveryTick"))</f>
        <v>#N/A</v>
      </c>
      <c r="R48" s="53" t="e">
        <f ca="1">IF($D48=0,NA(),RTD("cqg.rtd",,"StudyData", "Close("&amp;$R$2&amp;") When Barix("&amp;$R$2&amp;",reference:=StartOfSession)="&amp;$A48&amp;"", "Bar", "", "Close","5","0","All",,,"False","T","EveryTick"))</f>
        <v>#N/A</v>
      </c>
      <c r="S48" s="53" t="e">
        <f ca="1">IF($D48=0,NA(),RTD("cqg.rtd",,"StudyData", "Close("&amp;$S$2&amp;") When Barix("&amp;$S$2&amp;",reference:=StartOfSession)="&amp;$A48&amp;"", "Bar", "", "Close","5","0","All",,,"False","T","EveryTick"))</f>
        <v>#N/A</v>
      </c>
      <c r="T48" s="53" t="e">
        <f ca="1">IF($D48=0,NA(),RTD("cqg.rtd",,"StudyData", "Close("&amp;$T$2&amp;") When Barix("&amp;$T$2&amp;",reference:=StartOfSession)="&amp;$A48&amp;"", "Bar", "", "Close","5","0","All",,,"False","T","EveryTick"))</f>
        <v>#N/A</v>
      </c>
      <c r="U48" s="53" t="e">
        <f ca="1">IF($D48=0,NA(),RTD("cqg.rtd",,"StudyData", "Close("&amp;$U$2&amp;") When Barix("&amp;$U$2&amp;",reference:=StartOfSession)="&amp;$A48&amp;"", "Bar", "", "Close","5","0","All",,,"False","T","EveryTick"))</f>
        <v>#N/A</v>
      </c>
      <c r="V48" s="53" t="e">
        <f ca="1">IF($D48=0,NA(),RTD("cqg.rtd",,"StudyData", "Close("&amp;$V$2&amp;") When Barix("&amp;$V$2&amp;",reference:=StartOfSession)="&amp;$A48&amp;"", "Bar", "", "Close","5","0","All",,,"False","T","EveryTick"))</f>
        <v>#N/A</v>
      </c>
      <c r="W48" s="53" t="e">
        <f ca="1">IF($D48=0,NA(),RTD("cqg.rtd",,"StudyData", "Close("&amp;$W$2&amp;") When Barix("&amp;$W$2&amp;",reference:=StartOfSession)="&amp;$A48&amp;"", "Bar", "", "Close","5","0","All",,,"False","T","EveryTick"))</f>
        <v>#N/A</v>
      </c>
      <c r="X48" s="53" t="e">
        <f ca="1">IF($D48=0,NA(),RTD("cqg.rtd",,"StudyData", "Close("&amp;$X$2&amp;") When Barix("&amp;$X$2&amp;",reference:=StartOfSession)="&amp;$A48&amp;"", "Bar", "", "Close","5","0","All",,,"False","T","EveryTick"))</f>
        <v>#N/A</v>
      </c>
      <c r="Y48" s="53" t="e">
        <f ca="1">IF($D48=0,NA(),RTD("cqg.rtd",,"StudyData", "Close("&amp;$Y$2&amp;") When Barix("&amp;$Y$2&amp;",reference:=StartOfSession)="&amp;$A48&amp;"", "Bar", "", "Close","5","0","All",,,"False","T","EveryTick"))</f>
        <v>#N/A</v>
      </c>
      <c r="Z48" s="53" t="e">
        <f ca="1">IF($D48=0,NA(),RTD("cqg.rtd",,"StudyData", "Close("&amp;$Z$2&amp;") When Barix("&amp;$Z$2&amp;",reference:=StartOfSession)="&amp;$A48&amp;"", "Bar", "", "Close","5","0","All",,,"False","T","EveryTick"))</f>
        <v>#N/A</v>
      </c>
      <c r="AA48" s="53" t="e">
        <f ca="1">IF($D48=0,NA(),RTD("cqg.rtd",,"StudyData", "Close("&amp;$AA$2&amp;") When Barix("&amp;$AA$2&amp;",reference:=StartOfSession)="&amp;$A48&amp;"", "Bar", "", "Close","5","0","All",,,"False","T","EveryTick"))</f>
        <v>#N/A</v>
      </c>
      <c r="AB48" s="53" t="e">
        <f ca="1">IF($D48=0,NA(),RTD("cqg.rtd",,"StudyData", "Close("&amp;$AB$2&amp;") When Barix("&amp;$AB$2&amp;",reference:=StartOfSession)="&amp;$A48&amp;"", "Bar", "", "Close","5","0","All",,,"False","T","EveryTick"))</f>
        <v>#N/A</v>
      </c>
      <c r="AC48" s="53" t="e">
        <f ca="1">IF($D48=0,NA(),RTD("cqg.rtd",,"StudyData", "Close("&amp;$AC$2&amp;") When Barix("&amp;$AC$2&amp;",reference:=StartOfSession)="&amp;$A48&amp;"", "Bar", "", "Close","5","0","All",,,"False","T","EveryTick"))</f>
        <v>#N/A</v>
      </c>
      <c r="AD48" s="53" t="e">
        <f ca="1">IF($D48=0,NA(),RTD("cqg.rtd",,"StudyData", "Close("&amp;$AD$2&amp;") When Barix("&amp;$AD$2&amp;",reference:=StartOfSession)="&amp;$A48&amp;"", "Bar", "", "Close","5","0","All",,,"False","T","EveryTick"))</f>
        <v>#N/A</v>
      </c>
      <c r="AE48" s="53" t="e">
        <f ca="1">IF($D48=0,NA(),RTD("cqg.rtd",,"StudyData", "Close("&amp;$AE$2&amp;") When Barix("&amp;$AE$2&amp;",reference:=StartOfSession)="&amp;$A48&amp;"", "Bar", "", "Close","5","0","All",,,"False","T","EveryTick"))</f>
        <v>#N/A</v>
      </c>
      <c r="AF48" s="53" t="e">
        <f ca="1">IF($D48=0,NA(),RTD("cqg.rtd",,"StudyData", "Close("&amp;$AF$2&amp;") When Barix("&amp;$AF$2&amp;",reference:=StartOfSession)="&amp;$A48&amp;"", "Bar", "", "Close","5","0","All",,,"False","T","EveryTick"))</f>
        <v>#N/A</v>
      </c>
      <c r="AG48" s="53" t="e">
        <f ca="1">IF($D48=0,NA(),RTD("cqg.rtd",,"StudyData", "Close("&amp;$AG$2&amp;") When Barix("&amp;$AG$2&amp;",reference:=StartOfSession)="&amp;$A48&amp;"", "Bar", "", "Close","5","0","All",,,"False","T","EveryTick"))</f>
        <v>#N/A</v>
      </c>
      <c r="AH48" s="53" t="e">
        <f ca="1">IF($D48=0,NA(),RTD("cqg.rtd",,"StudyData", "Close("&amp;$AH$2&amp;") When Barix("&amp;$AH$2&amp;",reference:=StartOfSession)="&amp;$A48&amp;"", "Bar", "", "Close","5","0","All",,,"False","T","EveryTick"))</f>
        <v>#N/A</v>
      </c>
      <c r="AI48" s="53" t="e">
        <f ca="1">IF($D48=0,NA(),RTD("cqg.rtd",,"StudyData", "Close("&amp;$AI$2&amp;") When Barix("&amp;$AI$2&amp;",reference:=StartOfSession)="&amp;$A48&amp;"", "Bar", "", "Close","5","0","All",,,"False","T","EveryTick"))</f>
        <v>#N/A</v>
      </c>
      <c r="AJ48" s="53" t="e">
        <f ca="1">IF($D48=0,NA(),RTD("cqg.rtd",,"StudyData", "Close("&amp;$AJ$2&amp;") When Barix("&amp;$AJ$2&amp;",reference:=StartOfSession)="&amp;$A48&amp;"", "Bar", "", "Close","5","0","All",,,"False","T","EveryTick"))</f>
        <v>#N/A</v>
      </c>
      <c r="AK48" s="53" t="e">
        <f ca="1">IF($D48=0,NA(),RTD("cqg.rtd",,"StudyData", "Close("&amp;$AK$2&amp;") When Barix("&amp;$AK$2&amp;",reference:=StartOfSession)="&amp;$A48&amp;"", "Bar", "", "Close","5","0","All",,,"False","T","EveryTick"))</f>
        <v>#N/A</v>
      </c>
      <c r="AL48" s="53" t="e">
        <f ca="1">IF($D48=0,NA(),RTD("cqg.rtd",,"StudyData", "Close("&amp;$AL$2&amp;") When Barix("&amp;$AL$2&amp;",reference:=StartOfSession)="&amp;$A48&amp;"", "Bar", "", "Close","5","0","All",,,"False","T","EveryTick"))</f>
        <v>#N/A</v>
      </c>
      <c r="AM48" s="53" t="e">
        <f ca="1">IF($D48=0,NA(),RTD("cqg.rtd",,"StudyData", "Close("&amp;$AM$2&amp;") When Barix("&amp;$AM$2&amp;",reference:=StartOfSession)="&amp;$A48&amp;"", "Bar", "", "Close","5","0","All",,,"False","T","EveryTick"))</f>
        <v>#N/A</v>
      </c>
      <c r="AN48" s="53" t="e">
        <f ca="1">IF($D48=0,NA(),RTD("cqg.rtd",,"StudyData", "Close("&amp;$AN$2&amp;") When Barix("&amp;$AN$2&amp;",reference:=StartOfSession)="&amp;$A48&amp;"", "Bar", "", "Close","5","0","All",,,"False","T","EveryTick"))</f>
        <v>#N/A</v>
      </c>
      <c r="AO48" s="53" t="e">
        <f ca="1">IF($D48=0,NA(),RTD("cqg.rtd",,"StudyData", "Close("&amp;$AO$2&amp;") When Barix("&amp;$AO$2&amp;",reference:=StartOfSession)="&amp;$A48&amp;"", "Bar", "", "Close","5","0","All",,,"False","T","EveryTick"))</f>
        <v>#N/A</v>
      </c>
      <c r="AP48" s="53" t="e">
        <f ca="1">IF($D48=0,NA(),RTD("cqg.rtd",,"StudyData", "Close("&amp;$AP$2&amp;") When Barix("&amp;$AP$2&amp;",reference:=StartOfSession)="&amp;$A48&amp;"", "Bar", "", "Close","5","0","All",,,"False","T","EveryTick"))</f>
        <v>#N/A</v>
      </c>
    </row>
    <row r="49" spans="1:42" x14ac:dyDescent="0.3">
      <c r="A49" s="50">
        <f t="shared" si="1"/>
        <v>45</v>
      </c>
      <c r="B49" s="54" t="e">
        <f ca="1">IF(D49=0,NA(),RTD("cqg.rtd",,"StudyData", "Close("&amp;$B$2&amp;") When Barix("&amp;$B$2&amp;",reference:=StartOfSession)="&amp;A49&amp;"", "Bar", "", "Close","5","0","All",,,"False","T","EveryTick"))</f>
        <v>#N/A</v>
      </c>
      <c r="C49" s="55">
        <v>0.51041666666666663</v>
      </c>
      <c r="D49" s="50">
        <f t="shared" ca="1" si="0"/>
        <v>0</v>
      </c>
      <c r="F49" s="53" t="e">
        <f ca="1">IF(D49=0,NA(),RTD("cqg.rtd",,"StudyData", "Close("&amp;$F$2&amp;") When Barix("&amp;$F$2&amp;",reference:=StartOfSession)="&amp;A49&amp;"", "Bar", "", "Close","5","0","All",,,"False","T","EveryTick"))</f>
        <v>#N/A</v>
      </c>
      <c r="G49" s="53" t="e">
        <f ca="1">IF(D49=0,NA(),RTD("cqg.rtd",,"StudyData", "Close("&amp;$G$2&amp;") When Barix("&amp;$G$2&amp;",reference:=StartOfSession)="&amp;A49&amp;"", "Bar", "", "Close","5","0","All",,,"False","T","EveryTick"))</f>
        <v>#N/A</v>
      </c>
      <c r="H49" s="53" t="e">
        <f ca="1">IF(D49=0,NA(),RTD("cqg.rtd",,"StudyData", "Close("&amp;$H$2&amp;") When Barix("&amp;$H$2&amp;",reference:=StartOfSession)="&amp;A49&amp;"", "Bar", "", "Close","5","0","All",,,"False","T","EveryTick"))</f>
        <v>#N/A</v>
      </c>
      <c r="I49" s="53" t="e">
        <f ca="1">IF($D49=0,NA(),RTD("cqg.rtd",,"StudyData", "Close("&amp;$I$2&amp;") When Barix("&amp;$I$2&amp;",reference:=StartOfSession)="&amp;$A49&amp;"", "Bar", "", "Close","5","0","All",,,"False","T","EveryTick"))</f>
        <v>#N/A</v>
      </c>
      <c r="J49" s="53" t="e">
        <f ca="1">IF($D49=0,NA(),RTD("cqg.rtd",,"StudyData", "Close("&amp;$J$2&amp;") When Barix("&amp;$J$2&amp;",reference:=StartOfSession)="&amp;$A49&amp;"", "Bar", "", "Close","5","0","All",,,"False","T","EveryTick"))</f>
        <v>#N/A</v>
      </c>
      <c r="K49" s="53" t="e">
        <f ca="1">IF($D49=0,NA(),RTD("cqg.rtd",,"StudyData", "Close("&amp;$K$2&amp;") When Barix("&amp;$K$2&amp;",reference:=StartOfSession)="&amp;$A49&amp;"", "Bar", "", "Close","5","0","All",,,"False","T","EveryTick"))</f>
        <v>#N/A</v>
      </c>
      <c r="L49" s="53" t="e">
        <f ca="1">IF($D49=0,NA(),RTD("cqg.rtd",,"StudyData", "Close("&amp;$L$2&amp;") When Barix("&amp;$L$2&amp;",reference:=StartOfSession)="&amp;$A49&amp;"", "Bar", "", "Close","5","0","All",,,"False","T","EveryTick"))</f>
        <v>#N/A</v>
      </c>
      <c r="M49" s="53" t="e">
        <f ca="1">IF($D49=0,NA(),RTD("cqg.rtd",,"StudyData", "Close("&amp;$M$2&amp;") When Barix("&amp;$M$2&amp;",reference:=StartOfSession)="&amp;$A49&amp;"", "Bar", "", "Close","5","0","All",,,"False","T","EveryTick"))</f>
        <v>#N/A</v>
      </c>
      <c r="N49" s="53" t="e">
        <f ca="1">IF($D49=0,NA(),RTD("cqg.rtd",,"StudyData", "Close("&amp;$N$2&amp;") When Barix("&amp;$N$2&amp;",reference:=StartOfSession)="&amp;$A49&amp;"", "Bar", "", "Close","5","0","All",,,"False","T","EveryTick"))</f>
        <v>#N/A</v>
      </c>
      <c r="O49" s="53" t="e">
        <f ca="1">IF($D49=0,NA(),RTD("cqg.rtd",,"StudyData", "Close("&amp;$O$2&amp;") When Barix("&amp;$O$2&amp;",reference:=StartOfSession)="&amp;$A49&amp;"", "Bar", "", "Close","5","0","All",,,"False","T","EveryTick"))</f>
        <v>#N/A</v>
      </c>
      <c r="P49" s="53" t="e">
        <f ca="1">IF($D49=0,NA(),RTD("cqg.rtd",,"StudyData", "Close("&amp;$P$2&amp;") When Barix("&amp;$P$2&amp;",reference:=StartOfSession)="&amp;$A49&amp;"", "Bar", "", "Close","5","0","All",,,"False","T","EveryTick"))</f>
        <v>#N/A</v>
      </c>
      <c r="Q49" s="53" t="e">
        <f ca="1">IF($D49=0,NA(),RTD("cqg.rtd",,"StudyData", "Close("&amp;$Q$2&amp;") When Barix("&amp;$Q$2&amp;",reference:=StartOfSession)="&amp;$A49&amp;"", "Bar", "", "Close","5","0","All",,,"False","T","EveryTick"))</f>
        <v>#N/A</v>
      </c>
      <c r="R49" s="53" t="e">
        <f ca="1">IF($D49=0,NA(),RTD("cqg.rtd",,"StudyData", "Close("&amp;$R$2&amp;") When Barix("&amp;$R$2&amp;",reference:=StartOfSession)="&amp;$A49&amp;"", "Bar", "", "Close","5","0","All",,,"False","T","EveryTick"))</f>
        <v>#N/A</v>
      </c>
      <c r="S49" s="53" t="e">
        <f ca="1">IF($D49=0,NA(),RTD("cqg.rtd",,"StudyData", "Close("&amp;$S$2&amp;") When Barix("&amp;$S$2&amp;",reference:=StartOfSession)="&amp;$A49&amp;"", "Bar", "", "Close","5","0","All",,,"False","T","EveryTick"))</f>
        <v>#N/A</v>
      </c>
      <c r="T49" s="53" t="e">
        <f ca="1">IF($D49=0,NA(),RTD("cqg.rtd",,"StudyData", "Close("&amp;$T$2&amp;") When Barix("&amp;$T$2&amp;",reference:=StartOfSession)="&amp;$A49&amp;"", "Bar", "", "Close","5","0","All",,,"False","T","EveryTick"))</f>
        <v>#N/A</v>
      </c>
      <c r="U49" s="53" t="e">
        <f ca="1">IF($D49=0,NA(),RTD("cqg.rtd",,"StudyData", "Close("&amp;$U$2&amp;") When Barix("&amp;$U$2&amp;",reference:=StartOfSession)="&amp;$A49&amp;"", "Bar", "", "Close","5","0","All",,,"False","T","EveryTick"))</f>
        <v>#N/A</v>
      </c>
      <c r="V49" s="53" t="e">
        <f ca="1">IF($D49=0,NA(),RTD("cqg.rtd",,"StudyData", "Close("&amp;$V$2&amp;") When Barix("&amp;$V$2&amp;",reference:=StartOfSession)="&amp;$A49&amp;"", "Bar", "", "Close","5","0","All",,,"False","T","EveryTick"))</f>
        <v>#N/A</v>
      </c>
      <c r="W49" s="53" t="e">
        <f ca="1">IF($D49=0,NA(),RTD("cqg.rtd",,"StudyData", "Close("&amp;$W$2&amp;") When Barix("&amp;$W$2&amp;",reference:=StartOfSession)="&amp;$A49&amp;"", "Bar", "", "Close","5","0","All",,,"False","T","EveryTick"))</f>
        <v>#N/A</v>
      </c>
      <c r="X49" s="53" t="e">
        <f ca="1">IF($D49=0,NA(),RTD("cqg.rtd",,"StudyData", "Close("&amp;$X$2&amp;") When Barix("&amp;$X$2&amp;",reference:=StartOfSession)="&amp;$A49&amp;"", "Bar", "", "Close","5","0","All",,,"False","T","EveryTick"))</f>
        <v>#N/A</v>
      </c>
      <c r="Y49" s="53" t="e">
        <f ca="1">IF($D49=0,NA(),RTD("cqg.rtd",,"StudyData", "Close("&amp;$Y$2&amp;") When Barix("&amp;$Y$2&amp;",reference:=StartOfSession)="&amp;$A49&amp;"", "Bar", "", "Close","5","0","All",,,"False","T","EveryTick"))</f>
        <v>#N/A</v>
      </c>
      <c r="Z49" s="53" t="e">
        <f ca="1">IF($D49=0,NA(),RTD("cqg.rtd",,"StudyData", "Close("&amp;$Z$2&amp;") When Barix("&amp;$Z$2&amp;",reference:=StartOfSession)="&amp;$A49&amp;"", "Bar", "", "Close","5","0","All",,,"False","T","EveryTick"))</f>
        <v>#N/A</v>
      </c>
      <c r="AA49" s="53" t="e">
        <f ca="1">IF($D49=0,NA(),RTD("cqg.rtd",,"StudyData", "Close("&amp;$AA$2&amp;") When Barix("&amp;$AA$2&amp;",reference:=StartOfSession)="&amp;$A49&amp;"", "Bar", "", "Close","5","0","All",,,"False","T","EveryTick"))</f>
        <v>#N/A</v>
      </c>
      <c r="AB49" s="53" t="e">
        <f ca="1">IF($D49=0,NA(),RTD("cqg.rtd",,"StudyData", "Close("&amp;$AB$2&amp;") When Barix("&amp;$AB$2&amp;",reference:=StartOfSession)="&amp;$A49&amp;"", "Bar", "", "Close","5","0","All",,,"False","T","EveryTick"))</f>
        <v>#N/A</v>
      </c>
      <c r="AC49" s="53" t="e">
        <f ca="1">IF($D49=0,NA(),RTD("cqg.rtd",,"StudyData", "Close("&amp;$AC$2&amp;") When Barix("&amp;$AC$2&amp;",reference:=StartOfSession)="&amp;$A49&amp;"", "Bar", "", "Close","5","0","All",,,"False","T","EveryTick"))</f>
        <v>#N/A</v>
      </c>
      <c r="AD49" s="53" t="e">
        <f ca="1">IF($D49=0,NA(),RTD("cqg.rtd",,"StudyData", "Close("&amp;$AD$2&amp;") When Barix("&amp;$AD$2&amp;",reference:=StartOfSession)="&amp;$A49&amp;"", "Bar", "", "Close","5","0","All",,,"False","T","EveryTick"))</f>
        <v>#N/A</v>
      </c>
      <c r="AE49" s="53" t="e">
        <f ca="1">IF($D49=0,NA(),RTD("cqg.rtd",,"StudyData", "Close("&amp;$AE$2&amp;") When Barix("&amp;$AE$2&amp;",reference:=StartOfSession)="&amp;$A49&amp;"", "Bar", "", "Close","5","0","All",,,"False","T","EveryTick"))</f>
        <v>#N/A</v>
      </c>
      <c r="AF49" s="53" t="e">
        <f ca="1">IF($D49=0,NA(),RTD("cqg.rtd",,"StudyData", "Close("&amp;$AF$2&amp;") When Barix("&amp;$AF$2&amp;",reference:=StartOfSession)="&amp;$A49&amp;"", "Bar", "", "Close","5","0","All",,,"False","T","EveryTick"))</f>
        <v>#N/A</v>
      </c>
      <c r="AG49" s="53" t="e">
        <f ca="1">IF($D49=0,NA(),RTD("cqg.rtd",,"StudyData", "Close("&amp;$AG$2&amp;") When Barix("&amp;$AG$2&amp;",reference:=StartOfSession)="&amp;$A49&amp;"", "Bar", "", "Close","5","0","All",,,"False","T","EveryTick"))</f>
        <v>#N/A</v>
      </c>
      <c r="AH49" s="53" t="e">
        <f ca="1">IF($D49=0,NA(),RTD("cqg.rtd",,"StudyData", "Close("&amp;$AH$2&amp;") When Barix("&amp;$AH$2&amp;",reference:=StartOfSession)="&amp;$A49&amp;"", "Bar", "", "Close","5","0","All",,,"False","T","EveryTick"))</f>
        <v>#N/A</v>
      </c>
      <c r="AI49" s="53" t="e">
        <f ca="1">IF($D49=0,NA(),RTD("cqg.rtd",,"StudyData", "Close("&amp;$AI$2&amp;") When Barix("&amp;$AI$2&amp;",reference:=StartOfSession)="&amp;$A49&amp;"", "Bar", "", "Close","5","0","All",,,"False","T","EveryTick"))</f>
        <v>#N/A</v>
      </c>
      <c r="AJ49" s="53" t="e">
        <f ca="1">IF($D49=0,NA(),RTD("cqg.rtd",,"StudyData", "Close("&amp;$AJ$2&amp;") When Barix("&amp;$AJ$2&amp;",reference:=StartOfSession)="&amp;$A49&amp;"", "Bar", "", "Close","5","0","All",,,"False","T","EveryTick"))</f>
        <v>#N/A</v>
      </c>
      <c r="AK49" s="53" t="e">
        <f ca="1">IF($D49=0,NA(),RTD("cqg.rtd",,"StudyData", "Close("&amp;$AK$2&amp;") When Barix("&amp;$AK$2&amp;",reference:=StartOfSession)="&amp;$A49&amp;"", "Bar", "", "Close","5","0","All",,,"False","T","EveryTick"))</f>
        <v>#N/A</v>
      </c>
      <c r="AL49" s="53" t="e">
        <f ca="1">IF($D49=0,NA(),RTD("cqg.rtd",,"StudyData", "Close("&amp;$AL$2&amp;") When Barix("&amp;$AL$2&amp;",reference:=StartOfSession)="&amp;$A49&amp;"", "Bar", "", "Close","5","0","All",,,"False","T","EveryTick"))</f>
        <v>#N/A</v>
      </c>
      <c r="AM49" s="53" t="e">
        <f ca="1">IF($D49=0,NA(),RTD("cqg.rtd",,"StudyData", "Close("&amp;$AM$2&amp;") When Barix("&amp;$AM$2&amp;",reference:=StartOfSession)="&amp;$A49&amp;"", "Bar", "", "Close","5","0","All",,,"False","T","EveryTick"))</f>
        <v>#N/A</v>
      </c>
      <c r="AN49" s="53" t="e">
        <f ca="1">IF($D49=0,NA(),RTD("cqg.rtd",,"StudyData", "Close("&amp;$AN$2&amp;") When Barix("&amp;$AN$2&amp;",reference:=StartOfSession)="&amp;$A49&amp;"", "Bar", "", "Close","5","0","All",,,"False","T","EveryTick"))</f>
        <v>#N/A</v>
      </c>
      <c r="AO49" s="53" t="e">
        <f ca="1">IF($D49=0,NA(),RTD("cqg.rtd",,"StudyData", "Close("&amp;$AO$2&amp;") When Barix("&amp;$AO$2&amp;",reference:=StartOfSession)="&amp;$A49&amp;"", "Bar", "", "Close","5","0","All",,,"False","T","EveryTick"))</f>
        <v>#N/A</v>
      </c>
      <c r="AP49" s="53" t="e">
        <f ca="1">IF($D49=0,NA(),RTD("cqg.rtd",,"StudyData", "Close("&amp;$AP$2&amp;") When Barix("&amp;$AP$2&amp;",reference:=StartOfSession)="&amp;$A49&amp;"", "Bar", "", "Close","5","0","All",,,"False","T","EveryTick"))</f>
        <v>#N/A</v>
      </c>
    </row>
    <row r="50" spans="1:42" x14ac:dyDescent="0.3">
      <c r="A50" s="50">
        <f t="shared" si="1"/>
        <v>46</v>
      </c>
      <c r="B50" s="54" t="e">
        <f ca="1">IF(D50=0,NA(),RTD("cqg.rtd",,"StudyData", "Close("&amp;$B$2&amp;") When Barix("&amp;$B$2&amp;",reference:=StartOfSession)="&amp;A50&amp;"", "Bar", "", "Close","5","0","All",,,"False","T","EveryTick"))</f>
        <v>#N/A</v>
      </c>
      <c r="C50" s="55">
        <v>0.51388888888888895</v>
      </c>
      <c r="D50" s="50">
        <f t="shared" ca="1" si="0"/>
        <v>0</v>
      </c>
      <c r="F50" s="53" t="e">
        <f ca="1">IF(D50=0,NA(),RTD("cqg.rtd",,"StudyData", "Close("&amp;$F$2&amp;") When Barix("&amp;$F$2&amp;",reference:=StartOfSession)="&amp;A50&amp;"", "Bar", "", "Close","5","0","All",,,"False","T","EveryTick"))</f>
        <v>#N/A</v>
      </c>
      <c r="G50" s="53" t="e">
        <f ca="1">IF(D50=0,NA(),RTD("cqg.rtd",,"StudyData", "Close("&amp;$G$2&amp;") When Barix("&amp;$G$2&amp;",reference:=StartOfSession)="&amp;A50&amp;"", "Bar", "", "Close","5","0","All",,,"False","T","EveryTick"))</f>
        <v>#N/A</v>
      </c>
      <c r="H50" s="53" t="e">
        <f ca="1">IF(D50=0,NA(),RTD("cqg.rtd",,"StudyData", "Close("&amp;$H$2&amp;") When Barix("&amp;$H$2&amp;",reference:=StartOfSession)="&amp;A50&amp;"", "Bar", "", "Close","5","0","All",,,"False","T","EveryTick"))</f>
        <v>#N/A</v>
      </c>
      <c r="I50" s="53" t="e">
        <f ca="1">IF($D50=0,NA(),RTD("cqg.rtd",,"StudyData", "Close("&amp;$I$2&amp;") When Barix("&amp;$I$2&amp;",reference:=StartOfSession)="&amp;$A50&amp;"", "Bar", "", "Close","5","0","All",,,"False","T","EveryTick"))</f>
        <v>#N/A</v>
      </c>
      <c r="J50" s="53" t="e">
        <f ca="1">IF($D50=0,NA(),RTD("cqg.rtd",,"StudyData", "Close("&amp;$J$2&amp;") When Barix("&amp;$J$2&amp;",reference:=StartOfSession)="&amp;$A50&amp;"", "Bar", "", "Close","5","0","All",,,"False","T","EveryTick"))</f>
        <v>#N/A</v>
      </c>
      <c r="K50" s="53" t="e">
        <f ca="1">IF($D50=0,NA(),RTD("cqg.rtd",,"StudyData", "Close("&amp;$K$2&amp;") When Barix("&amp;$K$2&amp;",reference:=StartOfSession)="&amp;$A50&amp;"", "Bar", "", "Close","5","0","All",,,"False","T","EveryTick"))</f>
        <v>#N/A</v>
      </c>
      <c r="L50" s="53" t="e">
        <f ca="1">IF($D50=0,NA(),RTD("cqg.rtd",,"StudyData", "Close("&amp;$L$2&amp;") When Barix("&amp;$L$2&amp;",reference:=StartOfSession)="&amp;$A50&amp;"", "Bar", "", "Close","5","0","All",,,"False","T","EveryTick"))</f>
        <v>#N/A</v>
      </c>
      <c r="M50" s="53" t="e">
        <f ca="1">IF($D50=0,NA(),RTD("cqg.rtd",,"StudyData", "Close("&amp;$M$2&amp;") When Barix("&amp;$M$2&amp;",reference:=StartOfSession)="&amp;$A50&amp;"", "Bar", "", "Close","5","0","All",,,"False","T","EveryTick"))</f>
        <v>#N/A</v>
      </c>
      <c r="N50" s="53" t="e">
        <f ca="1">IF($D50=0,NA(),RTD("cqg.rtd",,"StudyData", "Close("&amp;$N$2&amp;") When Barix("&amp;$N$2&amp;",reference:=StartOfSession)="&amp;$A50&amp;"", "Bar", "", "Close","5","0","All",,,"False","T","EveryTick"))</f>
        <v>#N/A</v>
      </c>
      <c r="O50" s="53" t="e">
        <f ca="1">IF($D50=0,NA(),RTD("cqg.rtd",,"StudyData", "Close("&amp;$O$2&amp;") When Barix("&amp;$O$2&amp;",reference:=StartOfSession)="&amp;$A50&amp;"", "Bar", "", "Close","5","0","All",,,"False","T","EveryTick"))</f>
        <v>#N/A</v>
      </c>
      <c r="P50" s="53" t="e">
        <f ca="1">IF($D50=0,NA(),RTD("cqg.rtd",,"StudyData", "Close("&amp;$P$2&amp;") When Barix("&amp;$P$2&amp;",reference:=StartOfSession)="&amp;$A50&amp;"", "Bar", "", "Close","5","0","All",,,"False","T","EveryTick"))</f>
        <v>#N/A</v>
      </c>
      <c r="Q50" s="53" t="e">
        <f ca="1">IF($D50=0,NA(),RTD("cqg.rtd",,"StudyData", "Close("&amp;$Q$2&amp;") When Barix("&amp;$Q$2&amp;",reference:=StartOfSession)="&amp;$A50&amp;"", "Bar", "", "Close","5","0","All",,,"False","T","EveryTick"))</f>
        <v>#N/A</v>
      </c>
      <c r="R50" s="53" t="e">
        <f ca="1">IF($D50=0,NA(),RTD("cqg.rtd",,"StudyData", "Close("&amp;$R$2&amp;") When Barix("&amp;$R$2&amp;",reference:=StartOfSession)="&amp;$A50&amp;"", "Bar", "", "Close","5","0","All",,,"False","T","EveryTick"))</f>
        <v>#N/A</v>
      </c>
      <c r="S50" s="53" t="e">
        <f ca="1">IF($D50=0,NA(),RTD("cqg.rtd",,"StudyData", "Close("&amp;$S$2&amp;") When Barix("&amp;$S$2&amp;",reference:=StartOfSession)="&amp;$A50&amp;"", "Bar", "", "Close","5","0","All",,,"False","T","EveryTick"))</f>
        <v>#N/A</v>
      </c>
      <c r="T50" s="53" t="e">
        <f ca="1">IF($D50=0,NA(),RTD("cqg.rtd",,"StudyData", "Close("&amp;$T$2&amp;") When Barix("&amp;$T$2&amp;",reference:=StartOfSession)="&amp;$A50&amp;"", "Bar", "", "Close","5","0","All",,,"False","T","EveryTick"))</f>
        <v>#N/A</v>
      </c>
      <c r="U50" s="53" t="e">
        <f ca="1">IF($D50=0,NA(),RTD("cqg.rtd",,"StudyData", "Close("&amp;$U$2&amp;") When Barix("&amp;$U$2&amp;",reference:=StartOfSession)="&amp;$A50&amp;"", "Bar", "", "Close","5","0","All",,,"False","T","EveryTick"))</f>
        <v>#N/A</v>
      </c>
      <c r="V50" s="53" t="e">
        <f ca="1">IF($D50=0,NA(),RTD("cqg.rtd",,"StudyData", "Close("&amp;$V$2&amp;") When Barix("&amp;$V$2&amp;",reference:=StartOfSession)="&amp;$A50&amp;"", "Bar", "", "Close","5","0","All",,,"False","T","EveryTick"))</f>
        <v>#N/A</v>
      </c>
      <c r="W50" s="53" t="e">
        <f ca="1">IF($D50=0,NA(),RTD("cqg.rtd",,"StudyData", "Close("&amp;$W$2&amp;") When Barix("&amp;$W$2&amp;",reference:=StartOfSession)="&amp;$A50&amp;"", "Bar", "", "Close","5","0","All",,,"False","T","EveryTick"))</f>
        <v>#N/A</v>
      </c>
      <c r="X50" s="53" t="e">
        <f ca="1">IF($D50=0,NA(),RTD("cqg.rtd",,"StudyData", "Close("&amp;$X$2&amp;") When Barix("&amp;$X$2&amp;",reference:=StartOfSession)="&amp;$A50&amp;"", "Bar", "", "Close","5","0","All",,,"False","T","EveryTick"))</f>
        <v>#N/A</v>
      </c>
      <c r="Y50" s="53" t="e">
        <f ca="1">IF($D50=0,NA(),RTD("cqg.rtd",,"StudyData", "Close("&amp;$Y$2&amp;") When Barix("&amp;$Y$2&amp;",reference:=StartOfSession)="&amp;$A50&amp;"", "Bar", "", "Close","5","0","All",,,"False","T","EveryTick"))</f>
        <v>#N/A</v>
      </c>
      <c r="Z50" s="53" t="e">
        <f ca="1">IF($D50=0,NA(),RTD("cqg.rtd",,"StudyData", "Close("&amp;$Z$2&amp;") When Barix("&amp;$Z$2&amp;",reference:=StartOfSession)="&amp;$A50&amp;"", "Bar", "", "Close","5","0","All",,,"False","T","EveryTick"))</f>
        <v>#N/A</v>
      </c>
      <c r="AA50" s="53" t="e">
        <f ca="1">IF($D50=0,NA(),RTD("cqg.rtd",,"StudyData", "Close("&amp;$AA$2&amp;") When Barix("&amp;$AA$2&amp;",reference:=StartOfSession)="&amp;$A50&amp;"", "Bar", "", "Close","5","0","All",,,"False","T","EveryTick"))</f>
        <v>#N/A</v>
      </c>
      <c r="AB50" s="53" t="e">
        <f ca="1">IF($D50=0,NA(),RTD("cqg.rtd",,"StudyData", "Close("&amp;$AB$2&amp;") When Barix("&amp;$AB$2&amp;",reference:=StartOfSession)="&amp;$A50&amp;"", "Bar", "", "Close","5","0","All",,,"False","T","EveryTick"))</f>
        <v>#N/A</v>
      </c>
      <c r="AC50" s="53" t="e">
        <f ca="1">IF($D50=0,NA(),RTD("cqg.rtd",,"StudyData", "Close("&amp;$AC$2&amp;") When Barix("&amp;$AC$2&amp;",reference:=StartOfSession)="&amp;$A50&amp;"", "Bar", "", "Close","5","0","All",,,"False","T","EveryTick"))</f>
        <v>#N/A</v>
      </c>
      <c r="AD50" s="53" t="e">
        <f ca="1">IF($D50=0,NA(),RTD("cqg.rtd",,"StudyData", "Close("&amp;$AD$2&amp;") When Barix("&amp;$AD$2&amp;",reference:=StartOfSession)="&amp;$A50&amp;"", "Bar", "", "Close","5","0","All",,,"False","T","EveryTick"))</f>
        <v>#N/A</v>
      </c>
      <c r="AE50" s="53" t="e">
        <f ca="1">IF($D50=0,NA(),RTD("cqg.rtd",,"StudyData", "Close("&amp;$AE$2&amp;") When Barix("&amp;$AE$2&amp;",reference:=StartOfSession)="&amp;$A50&amp;"", "Bar", "", "Close","5","0","All",,,"False","T","EveryTick"))</f>
        <v>#N/A</v>
      </c>
      <c r="AF50" s="53" t="e">
        <f ca="1">IF($D50=0,NA(),RTD("cqg.rtd",,"StudyData", "Close("&amp;$AF$2&amp;") When Barix("&amp;$AF$2&amp;",reference:=StartOfSession)="&amp;$A50&amp;"", "Bar", "", "Close","5","0","All",,,"False","T","EveryTick"))</f>
        <v>#N/A</v>
      </c>
      <c r="AG50" s="53" t="e">
        <f ca="1">IF($D50=0,NA(),RTD("cqg.rtd",,"StudyData", "Close("&amp;$AG$2&amp;") When Barix("&amp;$AG$2&amp;",reference:=StartOfSession)="&amp;$A50&amp;"", "Bar", "", "Close","5","0","All",,,"False","T","EveryTick"))</f>
        <v>#N/A</v>
      </c>
      <c r="AH50" s="53" t="e">
        <f ca="1">IF($D50=0,NA(),RTD("cqg.rtd",,"StudyData", "Close("&amp;$AH$2&amp;") When Barix("&amp;$AH$2&amp;",reference:=StartOfSession)="&amp;$A50&amp;"", "Bar", "", "Close","5","0","All",,,"False","T","EveryTick"))</f>
        <v>#N/A</v>
      </c>
      <c r="AI50" s="53" t="e">
        <f ca="1">IF($D50=0,NA(),RTD("cqg.rtd",,"StudyData", "Close("&amp;$AI$2&amp;") When Barix("&amp;$AI$2&amp;",reference:=StartOfSession)="&amp;$A50&amp;"", "Bar", "", "Close","5","0","All",,,"False","T","EveryTick"))</f>
        <v>#N/A</v>
      </c>
      <c r="AJ50" s="53" t="e">
        <f ca="1">IF($D50=0,NA(),RTD("cqg.rtd",,"StudyData", "Close("&amp;$AJ$2&amp;") When Barix("&amp;$AJ$2&amp;",reference:=StartOfSession)="&amp;$A50&amp;"", "Bar", "", "Close","5","0","All",,,"False","T","EveryTick"))</f>
        <v>#N/A</v>
      </c>
      <c r="AK50" s="53" t="e">
        <f ca="1">IF($D50=0,NA(),RTD("cqg.rtd",,"StudyData", "Close("&amp;$AK$2&amp;") When Barix("&amp;$AK$2&amp;",reference:=StartOfSession)="&amp;$A50&amp;"", "Bar", "", "Close","5","0","All",,,"False","T","EveryTick"))</f>
        <v>#N/A</v>
      </c>
      <c r="AL50" s="53" t="e">
        <f ca="1">IF($D50=0,NA(),RTD("cqg.rtd",,"StudyData", "Close("&amp;$AL$2&amp;") When Barix("&amp;$AL$2&amp;",reference:=StartOfSession)="&amp;$A50&amp;"", "Bar", "", "Close","5","0","All",,,"False","T","EveryTick"))</f>
        <v>#N/A</v>
      </c>
      <c r="AM50" s="53" t="e">
        <f ca="1">IF($D50=0,NA(),RTD("cqg.rtd",,"StudyData", "Close("&amp;$AM$2&amp;") When Barix("&amp;$AM$2&amp;",reference:=StartOfSession)="&amp;$A50&amp;"", "Bar", "", "Close","5","0","All",,,"False","T","EveryTick"))</f>
        <v>#N/A</v>
      </c>
      <c r="AN50" s="53" t="e">
        <f ca="1">IF($D50=0,NA(),RTD("cqg.rtd",,"StudyData", "Close("&amp;$AN$2&amp;") When Barix("&amp;$AN$2&amp;",reference:=StartOfSession)="&amp;$A50&amp;"", "Bar", "", "Close","5","0","All",,,"False","T","EveryTick"))</f>
        <v>#N/A</v>
      </c>
      <c r="AO50" s="53" t="e">
        <f ca="1">IF($D50=0,NA(),RTD("cqg.rtd",,"StudyData", "Close("&amp;$AO$2&amp;") When Barix("&amp;$AO$2&amp;",reference:=StartOfSession)="&amp;$A50&amp;"", "Bar", "", "Close","5","0","All",,,"False","T","EveryTick"))</f>
        <v>#N/A</v>
      </c>
      <c r="AP50" s="53" t="e">
        <f ca="1">IF($D50=0,NA(),RTD("cqg.rtd",,"StudyData", "Close("&amp;$AP$2&amp;") When Barix("&amp;$AP$2&amp;",reference:=StartOfSession)="&amp;$A50&amp;"", "Bar", "", "Close","5","0","All",,,"False","T","EveryTick"))</f>
        <v>#N/A</v>
      </c>
    </row>
    <row r="51" spans="1:42" x14ac:dyDescent="0.3">
      <c r="A51" s="50">
        <f t="shared" si="1"/>
        <v>47</v>
      </c>
      <c r="B51" s="54" t="e">
        <f ca="1">IF(D51=0,NA(),RTD("cqg.rtd",,"StudyData", "Close("&amp;$B$2&amp;") When Barix("&amp;$B$2&amp;",reference:=StartOfSession)="&amp;A51&amp;"", "Bar", "", "Close","5","0","All",,,"False","T","EveryTick"))</f>
        <v>#N/A</v>
      </c>
      <c r="C51" s="55">
        <v>0.51736111111111105</v>
      </c>
      <c r="D51" s="50">
        <f t="shared" ca="1" si="0"/>
        <v>0</v>
      </c>
      <c r="F51" s="53" t="e">
        <f ca="1">IF(D51=0,NA(),RTD("cqg.rtd",,"StudyData", "Close("&amp;$F$2&amp;") When Barix("&amp;$F$2&amp;",reference:=StartOfSession)="&amp;A51&amp;"", "Bar", "", "Close","5","0","All",,,"False","T","EveryTick"))</f>
        <v>#N/A</v>
      </c>
      <c r="G51" s="53" t="e">
        <f ca="1">IF(D51=0,NA(),RTD("cqg.rtd",,"StudyData", "Close("&amp;$G$2&amp;") When Barix("&amp;$G$2&amp;",reference:=StartOfSession)="&amp;A51&amp;"", "Bar", "", "Close","5","0","All",,,"False","T","EveryTick"))</f>
        <v>#N/A</v>
      </c>
      <c r="H51" s="53" t="e">
        <f ca="1">IF(D51=0,NA(),RTD("cqg.rtd",,"StudyData", "Close("&amp;$H$2&amp;") When Barix("&amp;$H$2&amp;",reference:=StartOfSession)="&amp;A51&amp;"", "Bar", "", "Close","5","0","All",,,"False","T","EveryTick"))</f>
        <v>#N/A</v>
      </c>
      <c r="I51" s="53" t="e">
        <f ca="1">IF($D51=0,NA(),RTD("cqg.rtd",,"StudyData", "Close("&amp;$I$2&amp;") When Barix("&amp;$I$2&amp;",reference:=StartOfSession)="&amp;$A51&amp;"", "Bar", "", "Close","5","0","All",,,"False","T","EveryTick"))</f>
        <v>#N/A</v>
      </c>
      <c r="J51" s="53" t="e">
        <f ca="1">IF($D51=0,NA(),RTD("cqg.rtd",,"StudyData", "Close("&amp;$J$2&amp;") When Barix("&amp;$J$2&amp;",reference:=StartOfSession)="&amp;$A51&amp;"", "Bar", "", "Close","5","0","All",,,"False","T","EveryTick"))</f>
        <v>#N/A</v>
      </c>
      <c r="K51" s="53" t="e">
        <f ca="1">IF($D51=0,NA(),RTD("cqg.rtd",,"StudyData", "Close("&amp;$K$2&amp;") When Barix("&amp;$K$2&amp;",reference:=StartOfSession)="&amp;$A51&amp;"", "Bar", "", "Close","5","0","All",,,"False","T","EveryTick"))</f>
        <v>#N/A</v>
      </c>
      <c r="L51" s="53" t="e">
        <f ca="1">IF($D51=0,NA(),RTD("cqg.rtd",,"StudyData", "Close("&amp;$L$2&amp;") When Barix("&amp;$L$2&amp;",reference:=StartOfSession)="&amp;$A51&amp;"", "Bar", "", "Close","5","0","All",,,"False","T","EveryTick"))</f>
        <v>#N/A</v>
      </c>
      <c r="M51" s="53" t="e">
        <f ca="1">IF($D51=0,NA(),RTD("cqg.rtd",,"StudyData", "Close("&amp;$M$2&amp;") When Barix("&amp;$M$2&amp;",reference:=StartOfSession)="&amp;$A51&amp;"", "Bar", "", "Close","5","0","All",,,"False","T","EveryTick"))</f>
        <v>#N/A</v>
      </c>
      <c r="N51" s="53" t="e">
        <f ca="1">IF($D51=0,NA(),RTD("cqg.rtd",,"StudyData", "Close("&amp;$N$2&amp;") When Barix("&amp;$N$2&amp;",reference:=StartOfSession)="&amp;$A51&amp;"", "Bar", "", "Close","5","0","All",,,"False","T","EveryTick"))</f>
        <v>#N/A</v>
      </c>
      <c r="O51" s="53" t="e">
        <f ca="1">IF($D51=0,NA(),RTD("cqg.rtd",,"StudyData", "Close("&amp;$O$2&amp;") When Barix("&amp;$O$2&amp;",reference:=StartOfSession)="&amp;$A51&amp;"", "Bar", "", "Close","5","0","All",,,"False","T","EveryTick"))</f>
        <v>#N/A</v>
      </c>
      <c r="P51" s="53" t="e">
        <f ca="1">IF($D51=0,NA(),RTD("cqg.rtd",,"StudyData", "Close("&amp;$P$2&amp;") When Barix("&amp;$P$2&amp;",reference:=StartOfSession)="&amp;$A51&amp;"", "Bar", "", "Close","5","0","All",,,"False","T","EveryTick"))</f>
        <v>#N/A</v>
      </c>
      <c r="Q51" s="53" t="e">
        <f ca="1">IF($D51=0,NA(),RTD("cqg.rtd",,"StudyData", "Close("&amp;$Q$2&amp;") When Barix("&amp;$Q$2&amp;",reference:=StartOfSession)="&amp;$A51&amp;"", "Bar", "", "Close","5","0","All",,,"False","T","EveryTick"))</f>
        <v>#N/A</v>
      </c>
      <c r="R51" s="53" t="e">
        <f ca="1">IF($D51=0,NA(),RTD("cqg.rtd",,"StudyData", "Close("&amp;$R$2&amp;") When Barix("&amp;$R$2&amp;",reference:=StartOfSession)="&amp;$A51&amp;"", "Bar", "", "Close","5","0","All",,,"False","T","EveryTick"))</f>
        <v>#N/A</v>
      </c>
      <c r="S51" s="53" t="e">
        <f ca="1">IF($D51=0,NA(),RTD("cqg.rtd",,"StudyData", "Close("&amp;$S$2&amp;") When Barix("&amp;$S$2&amp;",reference:=StartOfSession)="&amp;$A51&amp;"", "Bar", "", "Close","5","0","All",,,"False","T","EveryTick"))</f>
        <v>#N/A</v>
      </c>
      <c r="T51" s="53" t="e">
        <f ca="1">IF($D51=0,NA(),RTD("cqg.rtd",,"StudyData", "Close("&amp;$T$2&amp;") When Barix("&amp;$T$2&amp;",reference:=StartOfSession)="&amp;$A51&amp;"", "Bar", "", "Close","5","0","All",,,"False","T","EveryTick"))</f>
        <v>#N/A</v>
      </c>
      <c r="U51" s="53" t="e">
        <f ca="1">IF($D51=0,NA(),RTD("cqg.rtd",,"StudyData", "Close("&amp;$U$2&amp;") When Barix("&amp;$U$2&amp;",reference:=StartOfSession)="&amp;$A51&amp;"", "Bar", "", "Close","5","0","All",,,"False","T","EveryTick"))</f>
        <v>#N/A</v>
      </c>
      <c r="V51" s="53" t="e">
        <f ca="1">IF($D51=0,NA(),RTD("cqg.rtd",,"StudyData", "Close("&amp;$V$2&amp;") When Barix("&amp;$V$2&amp;",reference:=StartOfSession)="&amp;$A51&amp;"", "Bar", "", "Close","5","0","All",,,"False","T","EveryTick"))</f>
        <v>#N/A</v>
      </c>
      <c r="W51" s="53" t="e">
        <f ca="1">IF($D51=0,NA(),RTD("cqg.rtd",,"StudyData", "Close("&amp;$W$2&amp;") When Barix("&amp;$W$2&amp;",reference:=StartOfSession)="&amp;$A51&amp;"", "Bar", "", "Close","5","0","All",,,"False","T","EveryTick"))</f>
        <v>#N/A</v>
      </c>
      <c r="X51" s="53" t="e">
        <f ca="1">IF($D51=0,NA(),RTD("cqg.rtd",,"StudyData", "Close("&amp;$X$2&amp;") When Barix("&amp;$X$2&amp;",reference:=StartOfSession)="&amp;$A51&amp;"", "Bar", "", "Close","5","0","All",,,"False","T","EveryTick"))</f>
        <v>#N/A</v>
      </c>
      <c r="Y51" s="53" t="e">
        <f ca="1">IF($D51=0,NA(),RTD("cqg.rtd",,"StudyData", "Close("&amp;$Y$2&amp;") When Barix("&amp;$Y$2&amp;",reference:=StartOfSession)="&amp;$A51&amp;"", "Bar", "", "Close","5","0","All",,,"False","T","EveryTick"))</f>
        <v>#N/A</v>
      </c>
      <c r="Z51" s="53" t="e">
        <f ca="1">IF($D51=0,NA(),RTD("cqg.rtd",,"StudyData", "Close("&amp;$Z$2&amp;") When Barix("&amp;$Z$2&amp;",reference:=StartOfSession)="&amp;$A51&amp;"", "Bar", "", "Close","5","0","All",,,"False","T","EveryTick"))</f>
        <v>#N/A</v>
      </c>
      <c r="AA51" s="53" t="e">
        <f ca="1">IF($D51=0,NA(),RTD("cqg.rtd",,"StudyData", "Close("&amp;$AA$2&amp;") When Barix("&amp;$AA$2&amp;",reference:=StartOfSession)="&amp;$A51&amp;"", "Bar", "", "Close","5","0","All",,,"False","T","EveryTick"))</f>
        <v>#N/A</v>
      </c>
      <c r="AB51" s="53" t="e">
        <f ca="1">IF($D51=0,NA(),RTD("cqg.rtd",,"StudyData", "Close("&amp;$AB$2&amp;") When Barix("&amp;$AB$2&amp;",reference:=StartOfSession)="&amp;$A51&amp;"", "Bar", "", "Close","5","0","All",,,"False","T","EveryTick"))</f>
        <v>#N/A</v>
      </c>
      <c r="AC51" s="53" t="e">
        <f ca="1">IF($D51=0,NA(),RTD("cqg.rtd",,"StudyData", "Close("&amp;$AC$2&amp;") When Barix("&amp;$AC$2&amp;",reference:=StartOfSession)="&amp;$A51&amp;"", "Bar", "", "Close","5","0","All",,,"False","T","EveryTick"))</f>
        <v>#N/A</v>
      </c>
      <c r="AD51" s="53" t="e">
        <f ca="1">IF($D51=0,NA(),RTD("cqg.rtd",,"StudyData", "Close("&amp;$AD$2&amp;") When Barix("&amp;$AD$2&amp;",reference:=StartOfSession)="&amp;$A51&amp;"", "Bar", "", "Close","5","0","All",,,"False","T","EveryTick"))</f>
        <v>#N/A</v>
      </c>
      <c r="AE51" s="53" t="e">
        <f ca="1">IF($D51=0,NA(),RTD("cqg.rtd",,"StudyData", "Close("&amp;$AE$2&amp;") When Barix("&amp;$AE$2&amp;",reference:=StartOfSession)="&amp;$A51&amp;"", "Bar", "", "Close","5","0","All",,,"False","T","EveryTick"))</f>
        <v>#N/A</v>
      </c>
      <c r="AF51" s="53" t="e">
        <f ca="1">IF($D51=0,NA(),RTD("cqg.rtd",,"StudyData", "Close("&amp;$AF$2&amp;") When Barix("&amp;$AF$2&amp;",reference:=StartOfSession)="&amp;$A51&amp;"", "Bar", "", "Close","5","0","All",,,"False","T","EveryTick"))</f>
        <v>#N/A</v>
      </c>
      <c r="AG51" s="53" t="e">
        <f ca="1">IF($D51=0,NA(),RTD("cqg.rtd",,"StudyData", "Close("&amp;$AG$2&amp;") When Barix("&amp;$AG$2&amp;",reference:=StartOfSession)="&amp;$A51&amp;"", "Bar", "", "Close","5","0","All",,,"False","T","EveryTick"))</f>
        <v>#N/A</v>
      </c>
      <c r="AH51" s="53" t="e">
        <f ca="1">IF($D51=0,NA(),RTD("cqg.rtd",,"StudyData", "Close("&amp;$AH$2&amp;") When Barix("&amp;$AH$2&amp;",reference:=StartOfSession)="&amp;$A51&amp;"", "Bar", "", "Close","5","0","All",,,"False","T","EveryTick"))</f>
        <v>#N/A</v>
      </c>
      <c r="AI51" s="53" t="e">
        <f ca="1">IF($D51=0,NA(),RTD("cqg.rtd",,"StudyData", "Close("&amp;$AI$2&amp;") When Barix("&amp;$AI$2&amp;",reference:=StartOfSession)="&amp;$A51&amp;"", "Bar", "", "Close","5","0","All",,,"False","T","EveryTick"))</f>
        <v>#N/A</v>
      </c>
      <c r="AJ51" s="53" t="e">
        <f ca="1">IF($D51=0,NA(),RTD("cqg.rtd",,"StudyData", "Close("&amp;$AJ$2&amp;") When Barix("&amp;$AJ$2&amp;",reference:=StartOfSession)="&amp;$A51&amp;"", "Bar", "", "Close","5","0","All",,,"False","T","EveryTick"))</f>
        <v>#N/A</v>
      </c>
      <c r="AK51" s="53" t="e">
        <f ca="1">IF($D51=0,NA(),RTD("cqg.rtd",,"StudyData", "Close("&amp;$AK$2&amp;") When Barix("&amp;$AK$2&amp;",reference:=StartOfSession)="&amp;$A51&amp;"", "Bar", "", "Close","5","0","All",,,"False","T","EveryTick"))</f>
        <v>#N/A</v>
      </c>
      <c r="AL51" s="53" t="e">
        <f ca="1">IF($D51=0,NA(),RTD("cqg.rtd",,"StudyData", "Close("&amp;$AL$2&amp;") When Barix("&amp;$AL$2&amp;",reference:=StartOfSession)="&amp;$A51&amp;"", "Bar", "", "Close","5","0","All",,,"False","T","EveryTick"))</f>
        <v>#N/A</v>
      </c>
      <c r="AM51" s="53" t="e">
        <f ca="1">IF($D51=0,NA(),RTD("cqg.rtd",,"StudyData", "Close("&amp;$AM$2&amp;") When Barix("&amp;$AM$2&amp;",reference:=StartOfSession)="&amp;$A51&amp;"", "Bar", "", "Close","5","0","All",,,"False","T","EveryTick"))</f>
        <v>#N/A</v>
      </c>
      <c r="AN51" s="53" t="e">
        <f ca="1">IF($D51=0,NA(),RTD("cqg.rtd",,"StudyData", "Close("&amp;$AN$2&amp;") When Barix("&amp;$AN$2&amp;",reference:=StartOfSession)="&amp;$A51&amp;"", "Bar", "", "Close","5","0","All",,,"False","T","EveryTick"))</f>
        <v>#N/A</v>
      </c>
      <c r="AO51" s="53" t="e">
        <f ca="1">IF($D51=0,NA(),RTD("cqg.rtd",,"StudyData", "Close("&amp;$AO$2&amp;") When Barix("&amp;$AO$2&amp;",reference:=StartOfSession)="&amp;$A51&amp;"", "Bar", "", "Close","5","0","All",,,"False","T","EveryTick"))</f>
        <v>#N/A</v>
      </c>
      <c r="AP51" s="53" t="e">
        <f ca="1">IF($D51=0,NA(),RTD("cqg.rtd",,"StudyData", "Close("&amp;$AP$2&amp;") When Barix("&amp;$AP$2&amp;",reference:=StartOfSession)="&amp;$A51&amp;"", "Bar", "", "Close","5","0","All",,,"False","T","EveryTick"))</f>
        <v>#N/A</v>
      </c>
    </row>
    <row r="52" spans="1:42" x14ac:dyDescent="0.3">
      <c r="A52" s="50">
        <f t="shared" si="1"/>
        <v>48</v>
      </c>
      <c r="B52" s="54" t="e">
        <f ca="1">IF(D52=0,NA(),RTD("cqg.rtd",,"StudyData", "Close("&amp;$B$2&amp;") When Barix("&amp;$B$2&amp;",reference:=StartOfSession)="&amp;A52&amp;"", "Bar", "", "Close","5","0","All",,,"False","T","EveryTick"))</f>
        <v>#N/A</v>
      </c>
      <c r="C52" s="55">
        <v>0.52083333333333337</v>
      </c>
      <c r="D52" s="50">
        <f t="shared" ca="1" si="0"/>
        <v>0</v>
      </c>
      <c r="F52" s="53" t="e">
        <f ca="1">IF(D52=0,NA(),RTD("cqg.rtd",,"StudyData", "Close("&amp;$F$2&amp;") When Barix("&amp;$F$2&amp;",reference:=StartOfSession)="&amp;A52&amp;"", "Bar", "", "Close","5","0","All",,,"False","T","EveryTick"))</f>
        <v>#N/A</v>
      </c>
      <c r="G52" s="53" t="e">
        <f ca="1">IF(D52=0,NA(),RTD("cqg.rtd",,"StudyData", "Close("&amp;$G$2&amp;") When Barix("&amp;$G$2&amp;",reference:=StartOfSession)="&amp;A52&amp;"", "Bar", "", "Close","5","0","All",,,"False","T","EveryTick"))</f>
        <v>#N/A</v>
      </c>
      <c r="H52" s="53" t="e">
        <f ca="1">IF(D52=0,NA(),RTD("cqg.rtd",,"StudyData", "Close("&amp;$H$2&amp;") When Barix("&amp;$H$2&amp;",reference:=StartOfSession)="&amp;A52&amp;"", "Bar", "", "Close","5","0","All",,,"False","T","EveryTick"))</f>
        <v>#N/A</v>
      </c>
      <c r="I52" s="53" t="e">
        <f ca="1">IF($D52=0,NA(),RTD("cqg.rtd",,"StudyData", "Close("&amp;$I$2&amp;") When Barix("&amp;$I$2&amp;",reference:=StartOfSession)="&amp;$A52&amp;"", "Bar", "", "Close","5","0","All",,,"False","T","EveryTick"))</f>
        <v>#N/A</v>
      </c>
      <c r="J52" s="53" t="e">
        <f ca="1">IF($D52=0,NA(),RTD("cqg.rtd",,"StudyData", "Close("&amp;$J$2&amp;") When Barix("&amp;$J$2&amp;",reference:=StartOfSession)="&amp;$A52&amp;"", "Bar", "", "Close","5","0","All",,,"False","T","EveryTick"))</f>
        <v>#N/A</v>
      </c>
      <c r="K52" s="53" t="e">
        <f ca="1">IF($D52=0,NA(),RTD("cqg.rtd",,"StudyData", "Close("&amp;$K$2&amp;") When Barix("&amp;$K$2&amp;",reference:=StartOfSession)="&amp;$A52&amp;"", "Bar", "", "Close","5","0","All",,,"False","T","EveryTick"))</f>
        <v>#N/A</v>
      </c>
      <c r="L52" s="53" t="e">
        <f ca="1">IF($D52=0,NA(),RTD("cqg.rtd",,"StudyData", "Close("&amp;$L$2&amp;") When Barix("&amp;$L$2&amp;",reference:=StartOfSession)="&amp;$A52&amp;"", "Bar", "", "Close","5","0","All",,,"False","T","EveryTick"))</f>
        <v>#N/A</v>
      </c>
      <c r="M52" s="53" t="e">
        <f ca="1">IF($D52=0,NA(),RTD("cqg.rtd",,"StudyData", "Close("&amp;$M$2&amp;") When Barix("&amp;$M$2&amp;",reference:=StartOfSession)="&amp;$A52&amp;"", "Bar", "", "Close","5","0","All",,,"False","T","EveryTick"))</f>
        <v>#N/A</v>
      </c>
      <c r="N52" s="53" t="e">
        <f ca="1">IF($D52=0,NA(),RTD("cqg.rtd",,"StudyData", "Close("&amp;$N$2&amp;") When Barix("&amp;$N$2&amp;",reference:=StartOfSession)="&amp;$A52&amp;"", "Bar", "", "Close","5","0","All",,,"False","T","EveryTick"))</f>
        <v>#N/A</v>
      </c>
      <c r="O52" s="53" t="e">
        <f ca="1">IF($D52=0,NA(),RTD("cqg.rtd",,"StudyData", "Close("&amp;$O$2&amp;") When Barix("&amp;$O$2&amp;",reference:=StartOfSession)="&amp;$A52&amp;"", "Bar", "", "Close","5","0","All",,,"False","T","EveryTick"))</f>
        <v>#N/A</v>
      </c>
      <c r="P52" s="53" t="e">
        <f ca="1">IF($D52=0,NA(),RTD("cqg.rtd",,"StudyData", "Close("&amp;$P$2&amp;") When Barix("&amp;$P$2&amp;",reference:=StartOfSession)="&amp;$A52&amp;"", "Bar", "", "Close","5","0","All",,,"False","T","EveryTick"))</f>
        <v>#N/A</v>
      </c>
      <c r="Q52" s="53" t="e">
        <f ca="1">IF($D52=0,NA(),RTD("cqg.rtd",,"StudyData", "Close("&amp;$Q$2&amp;") When Barix("&amp;$Q$2&amp;",reference:=StartOfSession)="&amp;$A52&amp;"", "Bar", "", "Close","5","0","All",,,"False","T","EveryTick"))</f>
        <v>#N/A</v>
      </c>
      <c r="R52" s="53" t="e">
        <f ca="1">IF($D52=0,NA(),RTD("cqg.rtd",,"StudyData", "Close("&amp;$R$2&amp;") When Barix("&amp;$R$2&amp;",reference:=StartOfSession)="&amp;$A52&amp;"", "Bar", "", "Close","5","0","All",,,"False","T","EveryTick"))</f>
        <v>#N/A</v>
      </c>
      <c r="S52" s="53" t="e">
        <f ca="1">IF($D52=0,NA(),RTD("cqg.rtd",,"StudyData", "Close("&amp;$S$2&amp;") When Barix("&amp;$S$2&amp;",reference:=StartOfSession)="&amp;$A52&amp;"", "Bar", "", "Close","5","0","All",,,"False","T","EveryTick"))</f>
        <v>#N/A</v>
      </c>
      <c r="T52" s="53" t="e">
        <f ca="1">IF($D52=0,NA(),RTD("cqg.rtd",,"StudyData", "Close("&amp;$T$2&amp;") When Barix("&amp;$T$2&amp;",reference:=StartOfSession)="&amp;$A52&amp;"", "Bar", "", "Close","5","0","All",,,"False","T","EveryTick"))</f>
        <v>#N/A</v>
      </c>
      <c r="U52" s="53" t="e">
        <f ca="1">IF($D52=0,NA(),RTD("cqg.rtd",,"StudyData", "Close("&amp;$U$2&amp;") When Barix("&amp;$U$2&amp;",reference:=StartOfSession)="&amp;$A52&amp;"", "Bar", "", "Close","5","0","All",,,"False","T","EveryTick"))</f>
        <v>#N/A</v>
      </c>
      <c r="V52" s="53" t="e">
        <f ca="1">IF($D52=0,NA(),RTD("cqg.rtd",,"StudyData", "Close("&amp;$V$2&amp;") When Barix("&amp;$V$2&amp;",reference:=StartOfSession)="&amp;$A52&amp;"", "Bar", "", "Close","5","0","All",,,"False","T","EveryTick"))</f>
        <v>#N/A</v>
      </c>
      <c r="W52" s="53" t="e">
        <f ca="1">IF($D52=0,NA(),RTD("cqg.rtd",,"StudyData", "Close("&amp;$W$2&amp;") When Barix("&amp;$W$2&amp;",reference:=StartOfSession)="&amp;$A52&amp;"", "Bar", "", "Close","5","0","All",,,"False","T","EveryTick"))</f>
        <v>#N/A</v>
      </c>
      <c r="X52" s="53" t="e">
        <f ca="1">IF($D52=0,NA(),RTD("cqg.rtd",,"StudyData", "Close("&amp;$X$2&amp;") When Barix("&amp;$X$2&amp;",reference:=StartOfSession)="&amp;$A52&amp;"", "Bar", "", "Close","5","0","All",,,"False","T","EveryTick"))</f>
        <v>#N/A</v>
      </c>
      <c r="Y52" s="53" t="e">
        <f ca="1">IF($D52=0,NA(),RTD("cqg.rtd",,"StudyData", "Close("&amp;$Y$2&amp;") When Barix("&amp;$Y$2&amp;",reference:=StartOfSession)="&amp;$A52&amp;"", "Bar", "", "Close","5","0","All",,,"False","T","EveryTick"))</f>
        <v>#N/A</v>
      </c>
      <c r="Z52" s="53" t="e">
        <f ca="1">IF($D52=0,NA(),RTD("cqg.rtd",,"StudyData", "Close("&amp;$Z$2&amp;") When Barix("&amp;$Z$2&amp;",reference:=StartOfSession)="&amp;$A52&amp;"", "Bar", "", "Close","5","0","All",,,"False","T","EveryTick"))</f>
        <v>#N/A</v>
      </c>
      <c r="AA52" s="53" t="e">
        <f ca="1">IF($D52=0,NA(),RTD("cqg.rtd",,"StudyData", "Close("&amp;$AA$2&amp;") When Barix("&amp;$AA$2&amp;",reference:=StartOfSession)="&amp;$A52&amp;"", "Bar", "", "Close","5","0","All",,,"False","T","EveryTick"))</f>
        <v>#N/A</v>
      </c>
      <c r="AB52" s="53" t="e">
        <f ca="1">IF($D52=0,NA(),RTD("cqg.rtd",,"StudyData", "Close("&amp;$AB$2&amp;") When Barix("&amp;$AB$2&amp;",reference:=StartOfSession)="&amp;$A52&amp;"", "Bar", "", "Close","5","0","All",,,"False","T","EveryTick"))</f>
        <v>#N/A</v>
      </c>
      <c r="AC52" s="53" t="e">
        <f ca="1">IF($D52=0,NA(),RTD("cqg.rtd",,"StudyData", "Close("&amp;$AC$2&amp;") When Barix("&amp;$AC$2&amp;",reference:=StartOfSession)="&amp;$A52&amp;"", "Bar", "", "Close","5","0","All",,,"False","T","EveryTick"))</f>
        <v>#N/A</v>
      </c>
      <c r="AD52" s="53" t="e">
        <f ca="1">IF($D52=0,NA(),RTD("cqg.rtd",,"StudyData", "Close("&amp;$AD$2&amp;") When Barix("&amp;$AD$2&amp;",reference:=StartOfSession)="&amp;$A52&amp;"", "Bar", "", "Close","5","0","All",,,"False","T","EveryTick"))</f>
        <v>#N/A</v>
      </c>
      <c r="AE52" s="53" t="e">
        <f ca="1">IF($D52=0,NA(),RTD("cqg.rtd",,"StudyData", "Close("&amp;$AE$2&amp;") When Barix("&amp;$AE$2&amp;",reference:=StartOfSession)="&amp;$A52&amp;"", "Bar", "", "Close","5","0","All",,,"False","T","EveryTick"))</f>
        <v>#N/A</v>
      </c>
      <c r="AF52" s="53" t="e">
        <f ca="1">IF($D52=0,NA(),RTD("cqg.rtd",,"StudyData", "Close("&amp;$AF$2&amp;") When Barix("&amp;$AF$2&amp;",reference:=StartOfSession)="&amp;$A52&amp;"", "Bar", "", "Close","5","0","All",,,"False","T","EveryTick"))</f>
        <v>#N/A</v>
      </c>
      <c r="AG52" s="53" t="e">
        <f ca="1">IF($D52=0,NA(),RTD("cqg.rtd",,"StudyData", "Close("&amp;$AG$2&amp;") When Barix("&amp;$AG$2&amp;",reference:=StartOfSession)="&amp;$A52&amp;"", "Bar", "", "Close","5","0","All",,,"False","T","EveryTick"))</f>
        <v>#N/A</v>
      </c>
      <c r="AH52" s="53" t="e">
        <f ca="1">IF($D52=0,NA(),RTD("cqg.rtd",,"StudyData", "Close("&amp;$AH$2&amp;") When Barix("&amp;$AH$2&amp;",reference:=StartOfSession)="&amp;$A52&amp;"", "Bar", "", "Close","5","0","All",,,"False","T","EveryTick"))</f>
        <v>#N/A</v>
      </c>
      <c r="AI52" s="53" t="e">
        <f ca="1">IF($D52=0,NA(),RTD("cqg.rtd",,"StudyData", "Close("&amp;$AI$2&amp;") When Barix("&amp;$AI$2&amp;",reference:=StartOfSession)="&amp;$A52&amp;"", "Bar", "", "Close","5","0","All",,,"False","T","EveryTick"))</f>
        <v>#N/A</v>
      </c>
      <c r="AJ52" s="53" t="e">
        <f ca="1">IF($D52=0,NA(),RTD("cqg.rtd",,"StudyData", "Close("&amp;$AJ$2&amp;") When Barix("&amp;$AJ$2&amp;",reference:=StartOfSession)="&amp;$A52&amp;"", "Bar", "", "Close","5","0","All",,,"False","T","EveryTick"))</f>
        <v>#N/A</v>
      </c>
      <c r="AK52" s="53" t="e">
        <f ca="1">IF($D52=0,NA(),RTD("cqg.rtd",,"StudyData", "Close("&amp;$AK$2&amp;") When Barix("&amp;$AK$2&amp;",reference:=StartOfSession)="&amp;$A52&amp;"", "Bar", "", "Close","5","0","All",,,"False","T","EveryTick"))</f>
        <v>#N/A</v>
      </c>
      <c r="AL52" s="53" t="e">
        <f ca="1">IF($D52=0,NA(),RTD("cqg.rtd",,"StudyData", "Close("&amp;$AL$2&amp;") When Barix("&amp;$AL$2&amp;",reference:=StartOfSession)="&amp;$A52&amp;"", "Bar", "", "Close","5","0","All",,,"False","T","EveryTick"))</f>
        <v>#N/A</v>
      </c>
      <c r="AM52" s="53" t="e">
        <f ca="1">IF($D52=0,NA(),RTD("cqg.rtd",,"StudyData", "Close("&amp;$AM$2&amp;") When Barix("&amp;$AM$2&amp;",reference:=StartOfSession)="&amp;$A52&amp;"", "Bar", "", "Close","5","0","All",,,"False","T","EveryTick"))</f>
        <v>#N/A</v>
      </c>
      <c r="AN52" s="53" t="e">
        <f ca="1">IF($D52=0,NA(),RTD("cqg.rtd",,"StudyData", "Close("&amp;$AN$2&amp;") When Barix("&amp;$AN$2&amp;",reference:=StartOfSession)="&amp;$A52&amp;"", "Bar", "", "Close","5","0","All",,,"False","T","EveryTick"))</f>
        <v>#N/A</v>
      </c>
      <c r="AO52" s="53" t="e">
        <f ca="1">IF($D52=0,NA(),RTD("cqg.rtd",,"StudyData", "Close("&amp;$AO$2&amp;") When Barix("&amp;$AO$2&amp;",reference:=StartOfSession)="&amp;$A52&amp;"", "Bar", "", "Close","5","0","All",,,"False","T","EveryTick"))</f>
        <v>#N/A</v>
      </c>
      <c r="AP52" s="53" t="e">
        <f ca="1">IF($D52=0,NA(),RTD("cqg.rtd",,"StudyData", "Close("&amp;$AP$2&amp;") When Barix("&amp;$AP$2&amp;",reference:=StartOfSession)="&amp;$A52&amp;"", "Bar", "", "Close","5","0","All",,,"False","T","EveryTick"))</f>
        <v>#N/A</v>
      </c>
    </row>
    <row r="53" spans="1:42" x14ac:dyDescent="0.3">
      <c r="A53" s="50">
        <f t="shared" si="1"/>
        <v>49</v>
      </c>
      <c r="B53" s="54" t="e">
        <f ca="1">IF(D53=0,NA(),RTD("cqg.rtd",,"StudyData", "Close("&amp;$B$2&amp;") When Barix("&amp;$B$2&amp;",reference:=StartOfSession)="&amp;A53&amp;"", "Bar", "", "Close","5","0","All",,,"False","T","EveryTick"))</f>
        <v>#N/A</v>
      </c>
      <c r="C53" s="55">
        <v>0.52430555555555558</v>
      </c>
      <c r="D53" s="50">
        <f t="shared" ca="1" si="0"/>
        <v>0</v>
      </c>
      <c r="F53" s="53" t="e">
        <f ca="1">IF(D53=0,NA(),RTD("cqg.rtd",,"StudyData", "Close("&amp;$F$2&amp;") When Barix("&amp;$F$2&amp;",reference:=StartOfSession)="&amp;A53&amp;"", "Bar", "", "Close","5","0","All",,,"False","T","EveryTick"))</f>
        <v>#N/A</v>
      </c>
      <c r="G53" s="53" t="e">
        <f ca="1">IF(D53=0,NA(),RTD("cqg.rtd",,"StudyData", "Close("&amp;$G$2&amp;") When Barix("&amp;$G$2&amp;",reference:=StartOfSession)="&amp;A53&amp;"", "Bar", "", "Close","5","0","All",,,"False","T","EveryTick"))</f>
        <v>#N/A</v>
      </c>
      <c r="H53" s="53" t="e">
        <f ca="1">IF(D53=0,NA(),RTD("cqg.rtd",,"StudyData", "Close("&amp;$H$2&amp;") When Barix("&amp;$H$2&amp;",reference:=StartOfSession)="&amp;A53&amp;"", "Bar", "", "Close","5","0","All",,,"False","T","EveryTick"))</f>
        <v>#N/A</v>
      </c>
      <c r="I53" s="53" t="e">
        <f ca="1">IF($D53=0,NA(),RTD("cqg.rtd",,"StudyData", "Close("&amp;$I$2&amp;") When Barix("&amp;$I$2&amp;",reference:=StartOfSession)="&amp;$A53&amp;"", "Bar", "", "Close","5","0","All",,,"False","T","EveryTick"))</f>
        <v>#N/A</v>
      </c>
      <c r="J53" s="53" t="e">
        <f ca="1">IF($D53=0,NA(),RTD("cqg.rtd",,"StudyData", "Close("&amp;$J$2&amp;") When Barix("&amp;$J$2&amp;",reference:=StartOfSession)="&amp;$A53&amp;"", "Bar", "", "Close","5","0","All",,,"False","T","EveryTick"))</f>
        <v>#N/A</v>
      </c>
      <c r="K53" s="53" t="e">
        <f ca="1">IF($D53=0,NA(),RTD("cqg.rtd",,"StudyData", "Close("&amp;$K$2&amp;") When Barix("&amp;$K$2&amp;",reference:=StartOfSession)="&amp;$A53&amp;"", "Bar", "", "Close","5","0","All",,,"False","T","EveryTick"))</f>
        <v>#N/A</v>
      </c>
      <c r="L53" s="53" t="e">
        <f ca="1">IF($D53=0,NA(),RTD("cqg.rtd",,"StudyData", "Close("&amp;$L$2&amp;") When Barix("&amp;$L$2&amp;",reference:=StartOfSession)="&amp;$A53&amp;"", "Bar", "", "Close","5","0","All",,,"False","T","EveryTick"))</f>
        <v>#N/A</v>
      </c>
      <c r="M53" s="53" t="e">
        <f ca="1">IF($D53=0,NA(),RTD("cqg.rtd",,"StudyData", "Close("&amp;$M$2&amp;") When Barix("&amp;$M$2&amp;",reference:=StartOfSession)="&amp;$A53&amp;"", "Bar", "", "Close","5","0","All",,,"False","T","EveryTick"))</f>
        <v>#N/A</v>
      </c>
      <c r="N53" s="53" t="e">
        <f ca="1">IF($D53=0,NA(),RTD("cqg.rtd",,"StudyData", "Close("&amp;$N$2&amp;") When Barix("&amp;$N$2&amp;",reference:=StartOfSession)="&amp;$A53&amp;"", "Bar", "", "Close","5","0","All",,,"False","T","EveryTick"))</f>
        <v>#N/A</v>
      </c>
      <c r="O53" s="53" t="e">
        <f ca="1">IF($D53=0,NA(),RTD("cqg.rtd",,"StudyData", "Close("&amp;$O$2&amp;") When Barix("&amp;$O$2&amp;",reference:=StartOfSession)="&amp;$A53&amp;"", "Bar", "", "Close","5","0","All",,,"False","T","EveryTick"))</f>
        <v>#N/A</v>
      </c>
      <c r="P53" s="53" t="e">
        <f ca="1">IF($D53=0,NA(),RTD("cqg.rtd",,"StudyData", "Close("&amp;$P$2&amp;") When Barix("&amp;$P$2&amp;",reference:=StartOfSession)="&amp;$A53&amp;"", "Bar", "", "Close","5","0","All",,,"False","T","EveryTick"))</f>
        <v>#N/A</v>
      </c>
      <c r="Q53" s="53" t="e">
        <f ca="1">IF($D53=0,NA(),RTD("cqg.rtd",,"StudyData", "Close("&amp;$Q$2&amp;") When Barix("&amp;$Q$2&amp;",reference:=StartOfSession)="&amp;$A53&amp;"", "Bar", "", "Close","5","0","All",,,"False","T","EveryTick"))</f>
        <v>#N/A</v>
      </c>
      <c r="R53" s="53" t="e">
        <f ca="1">IF($D53=0,NA(),RTD("cqg.rtd",,"StudyData", "Close("&amp;$R$2&amp;") When Barix("&amp;$R$2&amp;",reference:=StartOfSession)="&amp;$A53&amp;"", "Bar", "", "Close","5","0","All",,,"False","T","EveryTick"))</f>
        <v>#N/A</v>
      </c>
      <c r="S53" s="53" t="e">
        <f ca="1">IF($D53=0,NA(),RTD("cqg.rtd",,"StudyData", "Close("&amp;$S$2&amp;") When Barix("&amp;$S$2&amp;",reference:=StartOfSession)="&amp;$A53&amp;"", "Bar", "", "Close","5","0","All",,,"False","T","EveryTick"))</f>
        <v>#N/A</v>
      </c>
      <c r="T53" s="53" t="e">
        <f ca="1">IF($D53=0,NA(),RTD("cqg.rtd",,"StudyData", "Close("&amp;$T$2&amp;") When Barix("&amp;$T$2&amp;",reference:=StartOfSession)="&amp;$A53&amp;"", "Bar", "", "Close","5","0","All",,,"False","T","EveryTick"))</f>
        <v>#N/A</v>
      </c>
      <c r="U53" s="53" t="e">
        <f ca="1">IF($D53=0,NA(),RTD("cqg.rtd",,"StudyData", "Close("&amp;$U$2&amp;") When Barix("&amp;$U$2&amp;",reference:=StartOfSession)="&amp;$A53&amp;"", "Bar", "", "Close","5","0","All",,,"False","T","EveryTick"))</f>
        <v>#N/A</v>
      </c>
      <c r="V53" s="53" t="e">
        <f ca="1">IF($D53=0,NA(),RTD("cqg.rtd",,"StudyData", "Close("&amp;$V$2&amp;") When Barix("&amp;$V$2&amp;",reference:=StartOfSession)="&amp;$A53&amp;"", "Bar", "", "Close","5","0","All",,,"False","T","EveryTick"))</f>
        <v>#N/A</v>
      </c>
      <c r="W53" s="53" t="e">
        <f ca="1">IF($D53=0,NA(),RTD("cqg.rtd",,"StudyData", "Close("&amp;$W$2&amp;") When Barix("&amp;$W$2&amp;",reference:=StartOfSession)="&amp;$A53&amp;"", "Bar", "", "Close","5","0","All",,,"False","T","EveryTick"))</f>
        <v>#N/A</v>
      </c>
      <c r="X53" s="53" t="e">
        <f ca="1">IF($D53=0,NA(),RTD("cqg.rtd",,"StudyData", "Close("&amp;$X$2&amp;") When Barix("&amp;$X$2&amp;",reference:=StartOfSession)="&amp;$A53&amp;"", "Bar", "", "Close","5","0","All",,,"False","T","EveryTick"))</f>
        <v>#N/A</v>
      </c>
      <c r="Y53" s="53" t="e">
        <f ca="1">IF($D53=0,NA(),RTD("cqg.rtd",,"StudyData", "Close("&amp;$Y$2&amp;") When Barix("&amp;$Y$2&amp;",reference:=StartOfSession)="&amp;$A53&amp;"", "Bar", "", "Close","5","0","All",,,"False","T","EveryTick"))</f>
        <v>#N/A</v>
      </c>
      <c r="Z53" s="53" t="e">
        <f ca="1">IF($D53=0,NA(),RTD("cqg.rtd",,"StudyData", "Close("&amp;$Z$2&amp;") When Barix("&amp;$Z$2&amp;",reference:=StartOfSession)="&amp;$A53&amp;"", "Bar", "", "Close","5","0","All",,,"False","T","EveryTick"))</f>
        <v>#N/A</v>
      </c>
      <c r="AA53" s="53" t="e">
        <f ca="1">IF($D53=0,NA(),RTD("cqg.rtd",,"StudyData", "Close("&amp;$AA$2&amp;") When Barix("&amp;$AA$2&amp;",reference:=StartOfSession)="&amp;$A53&amp;"", "Bar", "", "Close","5","0","All",,,"False","T","EveryTick"))</f>
        <v>#N/A</v>
      </c>
      <c r="AB53" s="53" t="e">
        <f ca="1">IF($D53=0,NA(),RTD("cqg.rtd",,"StudyData", "Close("&amp;$AB$2&amp;") When Barix("&amp;$AB$2&amp;",reference:=StartOfSession)="&amp;$A53&amp;"", "Bar", "", "Close","5","0","All",,,"False","T","EveryTick"))</f>
        <v>#N/A</v>
      </c>
      <c r="AC53" s="53" t="e">
        <f ca="1">IF($D53=0,NA(),RTD("cqg.rtd",,"StudyData", "Close("&amp;$AC$2&amp;") When Barix("&amp;$AC$2&amp;",reference:=StartOfSession)="&amp;$A53&amp;"", "Bar", "", "Close","5","0","All",,,"False","T","EveryTick"))</f>
        <v>#N/A</v>
      </c>
      <c r="AD53" s="53" t="e">
        <f ca="1">IF($D53=0,NA(),RTD("cqg.rtd",,"StudyData", "Close("&amp;$AD$2&amp;") When Barix("&amp;$AD$2&amp;",reference:=StartOfSession)="&amp;$A53&amp;"", "Bar", "", "Close","5","0","All",,,"False","T","EveryTick"))</f>
        <v>#N/A</v>
      </c>
      <c r="AE53" s="53" t="e">
        <f ca="1">IF($D53=0,NA(),RTD("cqg.rtd",,"StudyData", "Close("&amp;$AE$2&amp;") When Barix("&amp;$AE$2&amp;",reference:=StartOfSession)="&amp;$A53&amp;"", "Bar", "", "Close","5","0","All",,,"False","T","EveryTick"))</f>
        <v>#N/A</v>
      </c>
      <c r="AF53" s="53" t="e">
        <f ca="1">IF($D53=0,NA(),RTD("cqg.rtd",,"StudyData", "Close("&amp;$AF$2&amp;") When Barix("&amp;$AF$2&amp;",reference:=StartOfSession)="&amp;$A53&amp;"", "Bar", "", "Close","5","0","All",,,"False","T","EveryTick"))</f>
        <v>#N/A</v>
      </c>
      <c r="AG53" s="53" t="e">
        <f ca="1">IF($D53=0,NA(),RTD("cqg.rtd",,"StudyData", "Close("&amp;$AG$2&amp;") When Barix("&amp;$AG$2&amp;",reference:=StartOfSession)="&amp;$A53&amp;"", "Bar", "", "Close","5","0","All",,,"False","T","EveryTick"))</f>
        <v>#N/A</v>
      </c>
      <c r="AH53" s="53" t="e">
        <f ca="1">IF($D53=0,NA(),RTD("cqg.rtd",,"StudyData", "Close("&amp;$AH$2&amp;") When Barix("&amp;$AH$2&amp;",reference:=StartOfSession)="&amp;$A53&amp;"", "Bar", "", "Close","5","0","All",,,"False","T","EveryTick"))</f>
        <v>#N/A</v>
      </c>
      <c r="AI53" s="53" t="e">
        <f ca="1">IF($D53=0,NA(),RTD("cqg.rtd",,"StudyData", "Close("&amp;$AI$2&amp;") When Barix("&amp;$AI$2&amp;",reference:=StartOfSession)="&amp;$A53&amp;"", "Bar", "", "Close","5","0","All",,,"False","T","EveryTick"))</f>
        <v>#N/A</v>
      </c>
      <c r="AJ53" s="53" t="e">
        <f ca="1">IF($D53=0,NA(),RTD("cqg.rtd",,"StudyData", "Close("&amp;$AJ$2&amp;") When Barix("&amp;$AJ$2&amp;",reference:=StartOfSession)="&amp;$A53&amp;"", "Bar", "", "Close","5","0","All",,,"False","T","EveryTick"))</f>
        <v>#N/A</v>
      </c>
      <c r="AK53" s="53" t="e">
        <f ca="1">IF($D53=0,NA(),RTD("cqg.rtd",,"StudyData", "Close("&amp;$AK$2&amp;") When Barix("&amp;$AK$2&amp;",reference:=StartOfSession)="&amp;$A53&amp;"", "Bar", "", "Close","5","0","All",,,"False","T","EveryTick"))</f>
        <v>#N/A</v>
      </c>
      <c r="AL53" s="53" t="e">
        <f ca="1">IF($D53=0,NA(),RTD("cqg.rtd",,"StudyData", "Close("&amp;$AL$2&amp;") When Barix("&amp;$AL$2&amp;",reference:=StartOfSession)="&amp;$A53&amp;"", "Bar", "", "Close","5","0","All",,,"False","T","EveryTick"))</f>
        <v>#N/A</v>
      </c>
      <c r="AM53" s="53" t="e">
        <f ca="1">IF($D53=0,NA(),RTD("cqg.rtd",,"StudyData", "Close("&amp;$AM$2&amp;") When Barix("&amp;$AM$2&amp;",reference:=StartOfSession)="&amp;$A53&amp;"", "Bar", "", "Close","5","0","All",,,"False","T","EveryTick"))</f>
        <v>#N/A</v>
      </c>
      <c r="AN53" s="53" t="e">
        <f ca="1">IF($D53=0,NA(),RTD("cqg.rtd",,"StudyData", "Close("&amp;$AN$2&amp;") When Barix("&amp;$AN$2&amp;",reference:=StartOfSession)="&amp;$A53&amp;"", "Bar", "", "Close","5","0","All",,,"False","T","EveryTick"))</f>
        <v>#N/A</v>
      </c>
      <c r="AO53" s="53" t="e">
        <f ca="1">IF($D53=0,NA(),RTD("cqg.rtd",,"StudyData", "Close("&amp;$AO$2&amp;") When Barix("&amp;$AO$2&amp;",reference:=StartOfSession)="&amp;$A53&amp;"", "Bar", "", "Close","5","0","All",,,"False","T","EveryTick"))</f>
        <v>#N/A</v>
      </c>
      <c r="AP53" s="53" t="e">
        <f ca="1">IF($D53=0,NA(),RTD("cqg.rtd",,"StudyData", "Close("&amp;$AP$2&amp;") When Barix("&amp;$AP$2&amp;",reference:=StartOfSession)="&amp;$A53&amp;"", "Bar", "", "Close","5","0","All",,,"False","T","EveryTick"))</f>
        <v>#N/A</v>
      </c>
    </row>
    <row r="54" spans="1:42" x14ac:dyDescent="0.3">
      <c r="A54" s="50">
        <f t="shared" si="1"/>
        <v>50</v>
      </c>
      <c r="B54" s="54" t="e">
        <f ca="1">IF(D54=0,NA(),RTD("cqg.rtd",,"StudyData", "Close("&amp;$B$2&amp;") When Barix("&amp;$B$2&amp;",reference:=StartOfSession)="&amp;A54&amp;"", "Bar", "", "Close","5","0","All",,,"False","T","EveryTick"))</f>
        <v>#N/A</v>
      </c>
      <c r="C54" s="55">
        <v>0.52777777777777779</v>
      </c>
      <c r="D54" s="50">
        <f t="shared" ca="1" si="0"/>
        <v>0</v>
      </c>
      <c r="F54" s="53" t="e">
        <f ca="1">IF(D54=0,NA(),RTD("cqg.rtd",,"StudyData", "Close("&amp;$F$2&amp;") When Barix("&amp;$F$2&amp;",reference:=StartOfSession)="&amp;A54&amp;"", "Bar", "", "Close","5","0","All",,,"False","T","EveryTick"))</f>
        <v>#N/A</v>
      </c>
      <c r="G54" s="53" t="e">
        <f ca="1">IF(D54=0,NA(),RTD("cqg.rtd",,"StudyData", "Close("&amp;$G$2&amp;") When Barix("&amp;$G$2&amp;",reference:=StartOfSession)="&amp;A54&amp;"", "Bar", "", "Close","5","0","All",,,"False","T","EveryTick"))</f>
        <v>#N/A</v>
      </c>
      <c r="H54" s="53" t="e">
        <f ca="1">IF(D54=0,NA(),RTD("cqg.rtd",,"StudyData", "Close("&amp;$H$2&amp;") When Barix("&amp;$H$2&amp;",reference:=StartOfSession)="&amp;A54&amp;"", "Bar", "", "Close","5","0","All",,,"False","T","EveryTick"))</f>
        <v>#N/A</v>
      </c>
      <c r="I54" s="53" t="e">
        <f ca="1">IF($D54=0,NA(),RTD("cqg.rtd",,"StudyData", "Close("&amp;$I$2&amp;") When Barix("&amp;$I$2&amp;",reference:=StartOfSession)="&amp;$A54&amp;"", "Bar", "", "Close","5","0","All",,,"False","T","EveryTick"))</f>
        <v>#N/A</v>
      </c>
      <c r="J54" s="53" t="e">
        <f ca="1">IF($D54=0,NA(),RTD("cqg.rtd",,"StudyData", "Close("&amp;$J$2&amp;") When Barix("&amp;$J$2&amp;",reference:=StartOfSession)="&amp;$A54&amp;"", "Bar", "", "Close","5","0","All",,,"False","T","EveryTick"))</f>
        <v>#N/A</v>
      </c>
      <c r="K54" s="53" t="e">
        <f ca="1">IF($D54=0,NA(),RTD("cqg.rtd",,"StudyData", "Close("&amp;$K$2&amp;") When Barix("&amp;$K$2&amp;",reference:=StartOfSession)="&amp;$A54&amp;"", "Bar", "", "Close","5","0","All",,,"False","T","EveryTick"))</f>
        <v>#N/A</v>
      </c>
      <c r="L54" s="53" t="e">
        <f ca="1">IF($D54=0,NA(),RTD("cqg.rtd",,"StudyData", "Close("&amp;$L$2&amp;") When Barix("&amp;$L$2&amp;",reference:=StartOfSession)="&amp;$A54&amp;"", "Bar", "", "Close","5","0","All",,,"False","T","EveryTick"))</f>
        <v>#N/A</v>
      </c>
      <c r="M54" s="53" t="e">
        <f ca="1">IF($D54=0,NA(),RTD("cqg.rtd",,"StudyData", "Close("&amp;$M$2&amp;") When Barix("&amp;$M$2&amp;",reference:=StartOfSession)="&amp;$A54&amp;"", "Bar", "", "Close","5","0","All",,,"False","T","EveryTick"))</f>
        <v>#N/A</v>
      </c>
      <c r="N54" s="53" t="e">
        <f ca="1">IF($D54=0,NA(),RTD("cqg.rtd",,"StudyData", "Close("&amp;$N$2&amp;") When Barix("&amp;$N$2&amp;",reference:=StartOfSession)="&amp;$A54&amp;"", "Bar", "", "Close","5","0","All",,,"False","T","EveryTick"))</f>
        <v>#N/A</v>
      </c>
      <c r="O54" s="53" t="e">
        <f ca="1">IF($D54=0,NA(),RTD("cqg.rtd",,"StudyData", "Close("&amp;$O$2&amp;") When Barix("&amp;$O$2&amp;",reference:=StartOfSession)="&amp;$A54&amp;"", "Bar", "", "Close","5","0","All",,,"False","T","EveryTick"))</f>
        <v>#N/A</v>
      </c>
      <c r="P54" s="53" t="e">
        <f ca="1">IF($D54=0,NA(),RTD("cqg.rtd",,"StudyData", "Close("&amp;$P$2&amp;") When Barix("&amp;$P$2&amp;",reference:=StartOfSession)="&amp;$A54&amp;"", "Bar", "", "Close","5","0","All",,,"False","T","EveryTick"))</f>
        <v>#N/A</v>
      </c>
      <c r="Q54" s="53" t="e">
        <f ca="1">IF($D54=0,NA(),RTD("cqg.rtd",,"StudyData", "Close("&amp;$Q$2&amp;") When Barix("&amp;$Q$2&amp;",reference:=StartOfSession)="&amp;$A54&amp;"", "Bar", "", "Close","5","0","All",,,"False","T","EveryTick"))</f>
        <v>#N/A</v>
      </c>
      <c r="R54" s="53" t="e">
        <f ca="1">IF($D54=0,NA(),RTD("cqg.rtd",,"StudyData", "Close("&amp;$R$2&amp;") When Barix("&amp;$R$2&amp;",reference:=StartOfSession)="&amp;$A54&amp;"", "Bar", "", "Close","5","0","All",,,"False","T","EveryTick"))</f>
        <v>#N/A</v>
      </c>
      <c r="S54" s="53" t="e">
        <f ca="1">IF($D54=0,NA(),RTD("cqg.rtd",,"StudyData", "Close("&amp;$S$2&amp;") When Barix("&amp;$S$2&amp;",reference:=StartOfSession)="&amp;$A54&amp;"", "Bar", "", "Close","5","0","All",,,"False","T","EveryTick"))</f>
        <v>#N/A</v>
      </c>
      <c r="T54" s="53" t="e">
        <f ca="1">IF($D54=0,NA(),RTD("cqg.rtd",,"StudyData", "Close("&amp;$T$2&amp;") When Barix("&amp;$T$2&amp;",reference:=StartOfSession)="&amp;$A54&amp;"", "Bar", "", "Close","5","0","All",,,"False","T","EveryTick"))</f>
        <v>#N/A</v>
      </c>
      <c r="U54" s="53" t="e">
        <f ca="1">IF($D54=0,NA(),RTD("cqg.rtd",,"StudyData", "Close("&amp;$U$2&amp;") When Barix("&amp;$U$2&amp;",reference:=StartOfSession)="&amp;$A54&amp;"", "Bar", "", "Close","5","0","All",,,"False","T","EveryTick"))</f>
        <v>#N/A</v>
      </c>
      <c r="V54" s="53" t="e">
        <f ca="1">IF($D54=0,NA(),RTD("cqg.rtd",,"StudyData", "Close("&amp;$V$2&amp;") When Barix("&amp;$V$2&amp;",reference:=StartOfSession)="&amp;$A54&amp;"", "Bar", "", "Close","5","0","All",,,"False","T","EveryTick"))</f>
        <v>#N/A</v>
      </c>
      <c r="W54" s="53" t="e">
        <f ca="1">IF($D54=0,NA(),RTD("cqg.rtd",,"StudyData", "Close("&amp;$W$2&amp;") When Barix("&amp;$W$2&amp;",reference:=StartOfSession)="&amp;$A54&amp;"", "Bar", "", "Close","5","0","All",,,"False","T","EveryTick"))</f>
        <v>#N/A</v>
      </c>
      <c r="X54" s="53" t="e">
        <f ca="1">IF($D54=0,NA(),RTD("cqg.rtd",,"StudyData", "Close("&amp;$X$2&amp;") When Barix("&amp;$X$2&amp;",reference:=StartOfSession)="&amp;$A54&amp;"", "Bar", "", "Close","5","0","All",,,"False","T","EveryTick"))</f>
        <v>#N/A</v>
      </c>
      <c r="Y54" s="53" t="e">
        <f ca="1">IF($D54=0,NA(),RTD("cqg.rtd",,"StudyData", "Close("&amp;$Y$2&amp;") When Barix("&amp;$Y$2&amp;",reference:=StartOfSession)="&amp;$A54&amp;"", "Bar", "", "Close","5","0","All",,,"False","T","EveryTick"))</f>
        <v>#N/A</v>
      </c>
      <c r="Z54" s="53" t="e">
        <f ca="1">IF($D54=0,NA(),RTD("cqg.rtd",,"StudyData", "Close("&amp;$Z$2&amp;") When Barix("&amp;$Z$2&amp;",reference:=StartOfSession)="&amp;$A54&amp;"", "Bar", "", "Close","5","0","All",,,"False","T","EveryTick"))</f>
        <v>#N/A</v>
      </c>
      <c r="AA54" s="53" t="e">
        <f ca="1">IF($D54=0,NA(),RTD("cqg.rtd",,"StudyData", "Close("&amp;$AA$2&amp;") When Barix("&amp;$AA$2&amp;",reference:=StartOfSession)="&amp;$A54&amp;"", "Bar", "", "Close","5","0","All",,,"False","T","EveryTick"))</f>
        <v>#N/A</v>
      </c>
      <c r="AB54" s="53" t="e">
        <f ca="1">IF($D54=0,NA(),RTD("cqg.rtd",,"StudyData", "Close("&amp;$AB$2&amp;") When Barix("&amp;$AB$2&amp;",reference:=StartOfSession)="&amp;$A54&amp;"", "Bar", "", "Close","5","0","All",,,"False","T","EveryTick"))</f>
        <v>#N/A</v>
      </c>
      <c r="AC54" s="53" t="e">
        <f ca="1">IF($D54=0,NA(),RTD("cqg.rtd",,"StudyData", "Close("&amp;$AC$2&amp;") When Barix("&amp;$AC$2&amp;",reference:=StartOfSession)="&amp;$A54&amp;"", "Bar", "", "Close","5","0","All",,,"False","T","EveryTick"))</f>
        <v>#N/A</v>
      </c>
      <c r="AD54" s="53" t="e">
        <f ca="1">IF($D54=0,NA(),RTD("cqg.rtd",,"StudyData", "Close("&amp;$AD$2&amp;") When Barix("&amp;$AD$2&amp;",reference:=StartOfSession)="&amp;$A54&amp;"", "Bar", "", "Close","5","0","All",,,"False","T","EveryTick"))</f>
        <v>#N/A</v>
      </c>
      <c r="AE54" s="53" t="e">
        <f ca="1">IF($D54=0,NA(),RTD("cqg.rtd",,"StudyData", "Close("&amp;$AE$2&amp;") When Barix("&amp;$AE$2&amp;",reference:=StartOfSession)="&amp;$A54&amp;"", "Bar", "", "Close","5","0","All",,,"False","T","EveryTick"))</f>
        <v>#N/A</v>
      </c>
      <c r="AF54" s="53" t="e">
        <f ca="1">IF($D54=0,NA(),RTD("cqg.rtd",,"StudyData", "Close("&amp;$AF$2&amp;") When Barix("&amp;$AF$2&amp;",reference:=StartOfSession)="&amp;$A54&amp;"", "Bar", "", "Close","5","0","All",,,"False","T","EveryTick"))</f>
        <v>#N/A</v>
      </c>
      <c r="AG54" s="53" t="e">
        <f ca="1">IF($D54=0,NA(),RTD("cqg.rtd",,"StudyData", "Close("&amp;$AG$2&amp;") When Barix("&amp;$AG$2&amp;",reference:=StartOfSession)="&amp;$A54&amp;"", "Bar", "", "Close","5","0","All",,,"False","T","EveryTick"))</f>
        <v>#N/A</v>
      </c>
      <c r="AH54" s="53" t="e">
        <f ca="1">IF($D54=0,NA(),RTD("cqg.rtd",,"StudyData", "Close("&amp;$AH$2&amp;") When Barix("&amp;$AH$2&amp;",reference:=StartOfSession)="&amp;$A54&amp;"", "Bar", "", "Close","5","0","All",,,"False","T","EveryTick"))</f>
        <v>#N/A</v>
      </c>
      <c r="AI54" s="53" t="e">
        <f ca="1">IF($D54=0,NA(),RTD("cqg.rtd",,"StudyData", "Close("&amp;$AI$2&amp;") When Barix("&amp;$AI$2&amp;",reference:=StartOfSession)="&amp;$A54&amp;"", "Bar", "", "Close","5","0","All",,,"False","T","EveryTick"))</f>
        <v>#N/A</v>
      </c>
      <c r="AJ54" s="53" t="e">
        <f ca="1">IF($D54=0,NA(),RTD("cqg.rtd",,"StudyData", "Close("&amp;$AJ$2&amp;") When Barix("&amp;$AJ$2&amp;",reference:=StartOfSession)="&amp;$A54&amp;"", "Bar", "", "Close","5","0","All",,,"False","T","EveryTick"))</f>
        <v>#N/A</v>
      </c>
      <c r="AK54" s="53" t="e">
        <f ca="1">IF($D54=0,NA(),RTD("cqg.rtd",,"StudyData", "Close("&amp;$AK$2&amp;") When Barix("&amp;$AK$2&amp;",reference:=StartOfSession)="&amp;$A54&amp;"", "Bar", "", "Close","5","0","All",,,"False","T","EveryTick"))</f>
        <v>#N/A</v>
      </c>
      <c r="AL54" s="53" t="e">
        <f ca="1">IF($D54=0,NA(),RTD("cqg.rtd",,"StudyData", "Close("&amp;$AL$2&amp;") When Barix("&amp;$AL$2&amp;",reference:=StartOfSession)="&amp;$A54&amp;"", "Bar", "", "Close","5","0","All",,,"False","T","EveryTick"))</f>
        <v>#N/A</v>
      </c>
      <c r="AM54" s="53" t="e">
        <f ca="1">IF($D54=0,NA(),RTD("cqg.rtd",,"StudyData", "Close("&amp;$AM$2&amp;") When Barix("&amp;$AM$2&amp;",reference:=StartOfSession)="&amp;$A54&amp;"", "Bar", "", "Close","5","0","All",,,"False","T","EveryTick"))</f>
        <v>#N/A</v>
      </c>
      <c r="AN54" s="53" t="e">
        <f ca="1">IF($D54=0,NA(),RTD("cqg.rtd",,"StudyData", "Close("&amp;$AN$2&amp;") When Barix("&amp;$AN$2&amp;",reference:=StartOfSession)="&amp;$A54&amp;"", "Bar", "", "Close","5","0","All",,,"False","T","EveryTick"))</f>
        <v>#N/A</v>
      </c>
      <c r="AO54" s="53" t="e">
        <f ca="1">IF($D54=0,NA(),RTD("cqg.rtd",,"StudyData", "Close("&amp;$AO$2&amp;") When Barix("&amp;$AO$2&amp;",reference:=StartOfSession)="&amp;$A54&amp;"", "Bar", "", "Close","5","0","All",,,"False","T","EveryTick"))</f>
        <v>#N/A</v>
      </c>
      <c r="AP54" s="53" t="e">
        <f ca="1">IF($D54=0,NA(),RTD("cqg.rtd",,"StudyData", "Close("&amp;$AP$2&amp;") When Barix("&amp;$AP$2&amp;",reference:=StartOfSession)="&amp;$A54&amp;"", "Bar", "", "Close","5","0","All",,,"False","T","EveryTick"))</f>
        <v>#N/A</v>
      </c>
    </row>
    <row r="55" spans="1:42" x14ac:dyDescent="0.3">
      <c r="A55" s="50">
        <f t="shared" si="1"/>
        <v>51</v>
      </c>
      <c r="B55" s="54" t="e">
        <f ca="1">IF(D55=0,NA(),RTD("cqg.rtd",,"StudyData", "Close("&amp;$B$2&amp;") When Barix("&amp;$B$2&amp;",reference:=StartOfSession)="&amp;A55&amp;"", "Bar", "", "Close","5","0","All",,,"False","T","EveryTick"))</f>
        <v>#N/A</v>
      </c>
      <c r="C55" s="55">
        <v>0.53125</v>
      </c>
      <c r="D55" s="50">
        <f t="shared" ca="1" si="0"/>
        <v>0</v>
      </c>
      <c r="F55" s="53" t="e">
        <f ca="1">IF(D55=0,NA(),RTD("cqg.rtd",,"StudyData", "Close("&amp;$F$2&amp;") When Barix("&amp;$F$2&amp;",reference:=StartOfSession)="&amp;A55&amp;"", "Bar", "", "Close","5","0","All",,,"False","T","EveryTick"))</f>
        <v>#N/A</v>
      </c>
      <c r="G55" s="53" t="e">
        <f ca="1">IF(D55=0,NA(),RTD("cqg.rtd",,"StudyData", "Close("&amp;$G$2&amp;") When Barix("&amp;$G$2&amp;",reference:=StartOfSession)="&amp;A55&amp;"", "Bar", "", "Close","5","0","All",,,"False","T","EveryTick"))</f>
        <v>#N/A</v>
      </c>
      <c r="H55" s="53" t="e">
        <f ca="1">IF(D55=0,NA(),RTD("cqg.rtd",,"StudyData", "Close("&amp;$H$2&amp;") When Barix("&amp;$H$2&amp;",reference:=StartOfSession)="&amp;A55&amp;"", "Bar", "", "Close","5","0","All",,,"False","T","EveryTick"))</f>
        <v>#N/A</v>
      </c>
      <c r="I55" s="53" t="e">
        <f ca="1">IF($D55=0,NA(),RTD("cqg.rtd",,"StudyData", "Close("&amp;$I$2&amp;") When Barix("&amp;$I$2&amp;",reference:=StartOfSession)="&amp;$A55&amp;"", "Bar", "", "Close","5","0","All",,,"False","T","EveryTick"))</f>
        <v>#N/A</v>
      </c>
      <c r="J55" s="53" t="e">
        <f ca="1">IF($D55=0,NA(),RTD("cqg.rtd",,"StudyData", "Close("&amp;$J$2&amp;") When Barix("&amp;$J$2&amp;",reference:=StartOfSession)="&amp;$A55&amp;"", "Bar", "", "Close","5","0","All",,,"False","T","EveryTick"))</f>
        <v>#N/A</v>
      </c>
      <c r="K55" s="53" t="e">
        <f ca="1">IF($D55=0,NA(),RTD("cqg.rtd",,"StudyData", "Close("&amp;$K$2&amp;") When Barix("&amp;$K$2&amp;",reference:=StartOfSession)="&amp;$A55&amp;"", "Bar", "", "Close","5","0","All",,,"False","T","EveryTick"))</f>
        <v>#N/A</v>
      </c>
      <c r="L55" s="53" t="e">
        <f ca="1">IF($D55=0,NA(),RTD("cqg.rtd",,"StudyData", "Close("&amp;$L$2&amp;") When Barix("&amp;$L$2&amp;",reference:=StartOfSession)="&amp;$A55&amp;"", "Bar", "", "Close","5","0","All",,,"False","T","EveryTick"))</f>
        <v>#N/A</v>
      </c>
      <c r="M55" s="53" t="e">
        <f ca="1">IF($D55=0,NA(),RTD("cqg.rtd",,"StudyData", "Close("&amp;$M$2&amp;") When Barix("&amp;$M$2&amp;",reference:=StartOfSession)="&amp;$A55&amp;"", "Bar", "", "Close","5","0","All",,,"False","T","EveryTick"))</f>
        <v>#N/A</v>
      </c>
      <c r="N55" s="53" t="e">
        <f ca="1">IF($D55=0,NA(),RTD("cqg.rtd",,"StudyData", "Close("&amp;$N$2&amp;") When Barix("&amp;$N$2&amp;",reference:=StartOfSession)="&amp;$A55&amp;"", "Bar", "", "Close","5","0","All",,,"False","T","EveryTick"))</f>
        <v>#N/A</v>
      </c>
      <c r="O55" s="53" t="e">
        <f ca="1">IF($D55=0,NA(),RTD("cqg.rtd",,"StudyData", "Close("&amp;$O$2&amp;") When Barix("&amp;$O$2&amp;",reference:=StartOfSession)="&amp;$A55&amp;"", "Bar", "", "Close","5","0","All",,,"False","T","EveryTick"))</f>
        <v>#N/A</v>
      </c>
      <c r="P55" s="53" t="e">
        <f ca="1">IF($D55=0,NA(),RTD("cqg.rtd",,"StudyData", "Close("&amp;$P$2&amp;") When Barix("&amp;$P$2&amp;",reference:=StartOfSession)="&amp;$A55&amp;"", "Bar", "", "Close","5","0","All",,,"False","T","EveryTick"))</f>
        <v>#N/A</v>
      </c>
      <c r="Q55" s="53" t="e">
        <f ca="1">IF($D55=0,NA(),RTD("cqg.rtd",,"StudyData", "Close("&amp;$Q$2&amp;") When Barix("&amp;$Q$2&amp;",reference:=StartOfSession)="&amp;$A55&amp;"", "Bar", "", "Close","5","0","All",,,"False","T","EveryTick"))</f>
        <v>#N/A</v>
      </c>
      <c r="R55" s="53" t="e">
        <f ca="1">IF($D55=0,NA(),RTD("cqg.rtd",,"StudyData", "Close("&amp;$R$2&amp;") When Barix("&amp;$R$2&amp;",reference:=StartOfSession)="&amp;$A55&amp;"", "Bar", "", "Close","5","0","All",,,"False","T","EveryTick"))</f>
        <v>#N/A</v>
      </c>
      <c r="S55" s="53" t="e">
        <f ca="1">IF($D55=0,NA(),RTD("cqg.rtd",,"StudyData", "Close("&amp;$S$2&amp;") When Barix("&amp;$S$2&amp;",reference:=StartOfSession)="&amp;$A55&amp;"", "Bar", "", "Close","5","0","All",,,"False","T","EveryTick"))</f>
        <v>#N/A</v>
      </c>
      <c r="T55" s="53" t="e">
        <f ca="1">IF($D55=0,NA(),RTD("cqg.rtd",,"StudyData", "Close("&amp;$T$2&amp;") When Barix("&amp;$T$2&amp;",reference:=StartOfSession)="&amp;$A55&amp;"", "Bar", "", "Close","5","0","All",,,"False","T","EveryTick"))</f>
        <v>#N/A</v>
      </c>
      <c r="U55" s="53" t="e">
        <f ca="1">IF($D55=0,NA(),RTD("cqg.rtd",,"StudyData", "Close("&amp;$U$2&amp;") When Barix("&amp;$U$2&amp;",reference:=StartOfSession)="&amp;$A55&amp;"", "Bar", "", "Close","5","0","All",,,"False","T","EveryTick"))</f>
        <v>#N/A</v>
      </c>
      <c r="V55" s="53" t="e">
        <f ca="1">IF($D55=0,NA(),RTD("cqg.rtd",,"StudyData", "Close("&amp;$V$2&amp;") When Barix("&amp;$V$2&amp;",reference:=StartOfSession)="&amp;$A55&amp;"", "Bar", "", "Close","5","0","All",,,"False","T","EveryTick"))</f>
        <v>#N/A</v>
      </c>
      <c r="W55" s="53" t="e">
        <f ca="1">IF($D55=0,NA(),RTD("cqg.rtd",,"StudyData", "Close("&amp;$W$2&amp;") When Barix("&amp;$W$2&amp;",reference:=StartOfSession)="&amp;$A55&amp;"", "Bar", "", "Close","5","0","All",,,"False","T","EveryTick"))</f>
        <v>#N/A</v>
      </c>
      <c r="X55" s="53" t="e">
        <f ca="1">IF($D55=0,NA(),RTD("cqg.rtd",,"StudyData", "Close("&amp;$X$2&amp;") When Barix("&amp;$X$2&amp;",reference:=StartOfSession)="&amp;$A55&amp;"", "Bar", "", "Close","5","0","All",,,"False","T","EveryTick"))</f>
        <v>#N/A</v>
      </c>
      <c r="Y55" s="53" t="e">
        <f ca="1">IF($D55=0,NA(),RTD("cqg.rtd",,"StudyData", "Close("&amp;$Y$2&amp;") When Barix("&amp;$Y$2&amp;",reference:=StartOfSession)="&amp;$A55&amp;"", "Bar", "", "Close","5","0","All",,,"False","T","EveryTick"))</f>
        <v>#N/A</v>
      </c>
      <c r="Z55" s="53" t="e">
        <f ca="1">IF($D55=0,NA(),RTD("cqg.rtd",,"StudyData", "Close("&amp;$Z$2&amp;") When Barix("&amp;$Z$2&amp;",reference:=StartOfSession)="&amp;$A55&amp;"", "Bar", "", "Close","5","0","All",,,"False","T","EveryTick"))</f>
        <v>#N/A</v>
      </c>
      <c r="AA55" s="53" t="e">
        <f ca="1">IF($D55=0,NA(),RTD("cqg.rtd",,"StudyData", "Close("&amp;$AA$2&amp;") When Barix("&amp;$AA$2&amp;",reference:=StartOfSession)="&amp;$A55&amp;"", "Bar", "", "Close","5","0","All",,,"False","T","EveryTick"))</f>
        <v>#N/A</v>
      </c>
      <c r="AB55" s="53" t="e">
        <f ca="1">IF($D55=0,NA(),RTD("cqg.rtd",,"StudyData", "Close("&amp;$AB$2&amp;") When Barix("&amp;$AB$2&amp;",reference:=StartOfSession)="&amp;$A55&amp;"", "Bar", "", "Close","5","0","All",,,"False","T","EveryTick"))</f>
        <v>#N/A</v>
      </c>
      <c r="AC55" s="53" t="e">
        <f ca="1">IF($D55=0,NA(),RTD("cqg.rtd",,"StudyData", "Close("&amp;$AC$2&amp;") When Barix("&amp;$AC$2&amp;",reference:=StartOfSession)="&amp;$A55&amp;"", "Bar", "", "Close","5","0","All",,,"False","T","EveryTick"))</f>
        <v>#N/A</v>
      </c>
      <c r="AD55" s="53" t="e">
        <f ca="1">IF($D55=0,NA(),RTD("cqg.rtd",,"StudyData", "Close("&amp;$AD$2&amp;") When Barix("&amp;$AD$2&amp;",reference:=StartOfSession)="&amp;$A55&amp;"", "Bar", "", "Close","5","0","All",,,"False","T","EveryTick"))</f>
        <v>#N/A</v>
      </c>
      <c r="AE55" s="53" t="e">
        <f ca="1">IF($D55=0,NA(),RTD("cqg.rtd",,"StudyData", "Close("&amp;$AE$2&amp;") When Barix("&amp;$AE$2&amp;",reference:=StartOfSession)="&amp;$A55&amp;"", "Bar", "", "Close","5","0","All",,,"False","T","EveryTick"))</f>
        <v>#N/A</v>
      </c>
      <c r="AF55" s="53" t="e">
        <f ca="1">IF($D55=0,NA(),RTD("cqg.rtd",,"StudyData", "Close("&amp;$AF$2&amp;") When Barix("&amp;$AF$2&amp;",reference:=StartOfSession)="&amp;$A55&amp;"", "Bar", "", "Close","5","0","All",,,"False","T","EveryTick"))</f>
        <v>#N/A</v>
      </c>
      <c r="AG55" s="53" t="e">
        <f ca="1">IF($D55=0,NA(),RTD("cqg.rtd",,"StudyData", "Close("&amp;$AG$2&amp;") When Barix("&amp;$AG$2&amp;",reference:=StartOfSession)="&amp;$A55&amp;"", "Bar", "", "Close","5","0","All",,,"False","T","EveryTick"))</f>
        <v>#N/A</v>
      </c>
      <c r="AH55" s="53" t="e">
        <f ca="1">IF($D55=0,NA(),RTD("cqg.rtd",,"StudyData", "Close("&amp;$AH$2&amp;") When Barix("&amp;$AH$2&amp;",reference:=StartOfSession)="&amp;$A55&amp;"", "Bar", "", "Close","5","0","All",,,"False","T","EveryTick"))</f>
        <v>#N/A</v>
      </c>
      <c r="AI55" s="53" t="e">
        <f ca="1">IF($D55=0,NA(),RTD("cqg.rtd",,"StudyData", "Close("&amp;$AI$2&amp;") When Barix("&amp;$AI$2&amp;",reference:=StartOfSession)="&amp;$A55&amp;"", "Bar", "", "Close","5","0","All",,,"False","T","EveryTick"))</f>
        <v>#N/A</v>
      </c>
      <c r="AJ55" s="53" t="e">
        <f ca="1">IF($D55=0,NA(),RTD("cqg.rtd",,"StudyData", "Close("&amp;$AJ$2&amp;") When Barix("&amp;$AJ$2&amp;",reference:=StartOfSession)="&amp;$A55&amp;"", "Bar", "", "Close","5","0","All",,,"False","T","EveryTick"))</f>
        <v>#N/A</v>
      </c>
      <c r="AK55" s="53" t="e">
        <f ca="1">IF($D55=0,NA(),RTD("cqg.rtd",,"StudyData", "Close("&amp;$AK$2&amp;") When Barix("&amp;$AK$2&amp;",reference:=StartOfSession)="&amp;$A55&amp;"", "Bar", "", "Close","5","0","All",,,"False","T","EveryTick"))</f>
        <v>#N/A</v>
      </c>
      <c r="AL55" s="53" t="e">
        <f ca="1">IF($D55=0,NA(),RTD("cqg.rtd",,"StudyData", "Close("&amp;$AL$2&amp;") When Barix("&amp;$AL$2&amp;",reference:=StartOfSession)="&amp;$A55&amp;"", "Bar", "", "Close","5","0","All",,,"False","T","EveryTick"))</f>
        <v>#N/A</v>
      </c>
      <c r="AM55" s="53" t="e">
        <f ca="1">IF($D55=0,NA(),RTD("cqg.rtd",,"StudyData", "Close("&amp;$AM$2&amp;") When Barix("&amp;$AM$2&amp;",reference:=StartOfSession)="&amp;$A55&amp;"", "Bar", "", "Close","5","0","All",,,"False","T","EveryTick"))</f>
        <v>#N/A</v>
      </c>
      <c r="AN55" s="53" t="e">
        <f ca="1">IF($D55=0,NA(),RTD("cqg.rtd",,"StudyData", "Close("&amp;$AN$2&amp;") When Barix("&amp;$AN$2&amp;",reference:=StartOfSession)="&amp;$A55&amp;"", "Bar", "", "Close","5","0","All",,,"False","T","EveryTick"))</f>
        <v>#N/A</v>
      </c>
      <c r="AO55" s="53" t="e">
        <f ca="1">IF($D55=0,NA(),RTD("cqg.rtd",,"StudyData", "Close("&amp;$AO$2&amp;") When Barix("&amp;$AO$2&amp;",reference:=StartOfSession)="&amp;$A55&amp;"", "Bar", "", "Close","5","0","All",,,"False","T","EveryTick"))</f>
        <v>#N/A</v>
      </c>
      <c r="AP55" s="53" t="e">
        <f ca="1">IF($D55=0,NA(),RTD("cqg.rtd",,"StudyData", "Close("&amp;$AP$2&amp;") When Barix("&amp;$AP$2&amp;",reference:=StartOfSession)="&amp;$A55&amp;"", "Bar", "", "Close","5","0","All",,,"False","T","EveryTick"))</f>
        <v>#N/A</v>
      </c>
    </row>
    <row r="56" spans="1:42" x14ac:dyDescent="0.3">
      <c r="A56" s="50">
        <f t="shared" si="1"/>
        <v>52</v>
      </c>
      <c r="B56" s="54" t="e">
        <f ca="1">IF(D56=0,NA(),RTD("cqg.rtd",,"StudyData", "Close("&amp;$B$2&amp;") When Barix("&amp;$B$2&amp;",reference:=StartOfSession)="&amp;A56&amp;"", "Bar", "", "Close","5","0","All",,,"False","T","EveryTick"))</f>
        <v>#N/A</v>
      </c>
      <c r="C56" s="55">
        <v>0.53472222222222221</v>
      </c>
      <c r="D56" s="50">
        <f t="shared" ca="1" si="0"/>
        <v>0</v>
      </c>
      <c r="F56" s="53" t="e">
        <f ca="1">IF(D56=0,NA(),RTD("cqg.rtd",,"StudyData", "Close("&amp;$F$2&amp;") When Barix("&amp;$F$2&amp;",reference:=StartOfSession)="&amp;A56&amp;"", "Bar", "", "Close","5","0","All",,,"False","T","EveryTick"))</f>
        <v>#N/A</v>
      </c>
      <c r="G56" s="53" t="e">
        <f ca="1">IF(D56=0,NA(),RTD("cqg.rtd",,"StudyData", "Close("&amp;$G$2&amp;") When Barix("&amp;$G$2&amp;",reference:=StartOfSession)="&amp;A56&amp;"", "Bar", "", "Close","5","0","All",,,"False","T","EveryTick"))</f>
        <v>#N/A</v>
      </c>
      <c r="H56" s="53" t="e">
        <f ca="1">IF(D56=0,NA(),RTD("cqg.rtd",,"StudyData", "Close("&amp;$H$2&amp;") When Barix("&amp;$H$2&amp;",reference:=StartOfSession)="&amp;A56&amp;"", "Bar", "", "Close","5","0","All",,,"False","T","EveryTick"))</f>
        <v>#N/A</v>
      </c>
      <c r="I56" s="53" t="e">
        <f ca="1">IF($D56=0,NA(),RTD("cqg.rtd",,"StudyData", "Close("&amp;$I$2&amp;") When Barix("&amp;$I$2&amp;",reference:=StartOfSession)="&amp;$A56&amp;"", "Bar", "", "Close","5","0","All",,,"False","T","EveryTick"))</f>
        <v>#N/A</v>
      </c>
      <c r="J56" s="53" t="e">
        <f ca="1">IF($D56=0,NA(),RTD("cqg.rtd",,"StudyData", "Close("&amp;$J$2&amp;") When Barix("&amp;$J$2&amp;",reference:=StartOfSession)="&amp;$A56&amp;"", "Bar", "", "Close","5","0","All",,,"False","T","EveryTick"))</f>
        <v>#N/A</v>
      </c>
      <c r="K56" s="53" t="e">
        <f ca="1">IF($D56=0,NA(),RTD("cqg.rtd",,"StudyData", "Close("&amp;$K$2&amp;") When Barix("&amp;$K$2&amp;",reference:=StartOfSession)="&amp;$A56&amp;"", "Bar", "", "Close","5","0","All",,,"False","T","EveryTick"))</f>
        <v>#N/A</v>
      </c>
      <c r="L56" s="53" t="e">
        <f ca="1">IF($D56=0,NA(),RTD("cqg.rtd",,"StudyData", "Close("&amp;$L$2&amp;") When Barix("&amp;$L$2&amp;",reference:=StartOfSession)="&amp;$A56&amp;"", "Bar", "", "Close","5","0","All",,,"False","T","EveryTick"))</f>
        <v>#N/A</v>
      </c>
      <c r="M56" s="53" t="e">
        <f ca="1">IF($D56=0,NA(),RTD("cqg.rtd",,"StudyData", "Close("&amp;$M$2&amp;") When Barix("&amp;$M$2&amp;",reference:=StartOfSession)="&amp;$A56&amp;"", "Bar", "", "Close","5","0","All",,,"False","T","EveryTick"))</f>
        <v>#N/A</v>
      </c>
      <c r="N56" s="53" t="e">
        <f ca="1">IF($D56=0,NA(),RTD("cqg.rtd",,"StudyData", "Close("&amp;$N$2&amp;") When Barix("&amp;$N$2&amp;",reference:=StartOfSession)="&amp;$A56&amp;"", "Bar", "", "Close","5","0","All",,,"False","T","EveryTick"))</f>
        <v>#N/A</v>
      </c>
      <c r="O56" s="53" t="e">
        <f ca="1">IF($D56=0,NA(),RTD("cqg.rtd",,"StudyData", "Close("&amp;$O$2&amp;") When Barix("&amp;$O$2&amp;",reference:=StartOfSession)="&amp;$A56&amp;"", "Bar", "", "Close","5","0","All",,,"False","T","EveryTick"))</f>
        <v>#N/A</v>
      </c>
      <c r="P56" s="53" t="e">
        <f ca="1">IF($D56=0,NA(),RTD("cqg.rtd",,"StudyData", "Close("&amp;$P$2&amp;") When Barix("&amp;$P$2&amp;",reference:=StartOfSession)="&amp;$A56&amp;"", "Bar", "", "Close","5","0","All",,,"False","T","EveryTick"))</f>
        <v>#N/A</v>
      </c>
      <c r="Q56" s="53" t="e">
        <f ca="1">IF($D56=0,NA(),RTD("cqg.rtd",,"StudyData", "Close("&amp;$Q$2&amp;") When Barix("&amp;$Q$2&amp;",reference:=StartOfSession)="&amp;$A56&amp;"", "Bar", "", "Close","5","0","All",,,"False","T","EveryTick"))</f>
        <v>#N/A</v>
      </c>
      <c r="R56" s="53" t="e">
        <f ca="1">IF($D56=0,NA(),RTD("cqg.rtd",,"StudyData", "Close("&amp;$R$2&amp;") When Barix("&amp;$R$2&amp;",reference:=StartOfSession)="&amp;$A56&amp;"", "Bar", "", "Close","5","0","All",,,"False","T","EveryTick"))</f>
        <v>#N/A</v>
      </c>
      <c r="S56" s="53" t="e">
        <f ca="1">IF($D56=0,NA(),RTD("cqg.rtd",,"StudyData", "Close("&amp;$S$2&amp;") When Barix("&amp;$S$2&amp;",reference:=StartOfSession)="&amp;$A56&amp;"", "Bar", "", "Close","5","0","All",,,"False","T","EveryTick"))</f>
        <v>#N/A</v>
      </c>
      <c r="T56" s="53" t="e">
        <f ca="1">IF($D56=0,NA(),RTD("cqg.rtd",,"StudyData", "Close("&amp;$T$2&amp;") When Barix("&amp;$T$2&amp;",reference:=StartOfSession)="&amp;$A56&amp;"", "Bar", "", "Close","5","0","All",,,"False","T","EveryTick"))</f>
        <v>#N/A</v>
      </c>
      <c r="U56" s="53" t="e">
        <f ca="1">IF($D56=0,NA(),RTD("cqg.rtd",,"StudyData", "Close("&amp;$U$2&amp;") When Barix("&amp;$U$2&amp;",reference:=StartOfSession)="&amp;$A56&amp;"", "Bar", "", "Close","5","0","All",,,"False","T","EveryTick"))</f>
        <v>#N/A</v>
      </c>
      <c r="V56" s="53" t="e">
        <f ca="1">IF($D56=0,NA(),RTD("cqg.rtd",,"StudyData", "Close("&amp;$V$2&amp;") When Barix("&amp;$V$2&amp;",reference:=StartOfSession)="&amp;$A56&amp;"", "Bar", "", "Close","5","0","All",,,"False","T","EveryTick"))</f>
        <v>#N/A</v>
      </c>
      <c r="W56" s="53" t="e">
        <f ca="1">IF($D56=0,NA(),RTD("cqg.rtd",,"StudyData", "Close("&amp;$W$2&amp;") When Barix("&amp;$W$2&amp;",reference:=StartOfSession)="&amp;$A56&amp;"", "Bar", "", "Close","5","0","All",,,"False","T","EveryTick"))</f>
        <v>#N/A</v>
      </c>
      <c r="X56" s="53" t="e">
        <f ca="1">IF($D56=0,NA(),RTD("cqg.rtd",,"StudyData", "Close("&amp;$X$2&amp;") When Barix("&amp;$X$2&amp;",reference:=StartOfSession)="&amp;$A56&amp;"", "Bar", "", "Close","5","0","All",,,"False","T","EveryTick"))</f>
        <v>#N/A</v>
      </c>
      <c r="Y56" s="53" t="e">
        <f ca="1">IF($D56=0,NA(),RTD("cqg.rtd",,"StudyData", "Close("&amp;$Y$2&amp;") When Barix("&amp;$Y$2&amp;",reference:=StartOfSession)="&amp;$A56&amp;"", "Bar", "", "Close","5","0","All",,,"False","T","EveryTick"))</f>
        <v>#N/A</v>
      </c>
      <c r="Z56" s="53" t="e">
        <f ca="1">IF($D56=0,NA(),RTD("cqg.rtd",,"StudyData", "Close("&amp;$Z$2&amp;") When Barix("&amp;$Z$2&amp;",reference:=StartOfSession)="&amp;$A56&amp;"", "Bar", "", "Close","5","0","All",,,"False","T","EveryTick"))</f>
        <v>#N/A</v>
      </c>
      <c r="AA56" s="53" t="e">
        <f ca="1">IF($D56=0,NA(),RTD("cqg.rtd",,"StudyData", "Close("&amp;$AA$2&amp;") When Barix("&amp;$AA$2&amp;",reference:=StartOfSession)="&amp;$A56&amp;"", "Bar", "", "Close","5","0","All",,,"False","T","EveryTick"))</f>
        <v>#N/A</v>
      </c>
      <c r="AB56" s="53" t="e">
        <f ca="1">IF($D56=0,NA(),RTD("cqg.rtd",,"StudyData", "Close("&amp;$AB$2&amp;") When Barix("&amp;$AB$2&amp;",reference:=StartOfSession)="&amp;$A56&amp;"", "Bar", "", "Close","5","0","All",,,"False","T","EveryTick"))</f>
        <v>#N/A</v>
      </c>
      <c r="AC56" s="53" t="e">
        <f ca="1">IF($D56=0,NA(),RTD("cqg.rtd",,"StudyData", "Close("&amp;$AC$2&amp;") When Barix("&amp;$AC$2&amp;",reference:=StartOfSession)="&amp;$A56&amp;"", "Bar", "", "Close","5","0","All",,,"False","T","EveryTick"))</f>
        <v>#N/A</v>
      </c>
      <c r="AD56" s="53" t="e">
        <f ca="1">IF($D56=0,NA(),RTD("cqg.rtd",,"StudyData", "Close("&amp;$AD$2&amp;") When Barix("&amp;$AD$2&amp;",reference:=StartOfSession)="&amp;$A56&amp;"", "Bar", "", "Close","5","0","All",,,"False","T","EveryTick"))</f>
        <v>#N/A</v>
      </c>
      <c r="AE56" s="53" t="e">
        <f ca="1">IF($D56=0,NA(),RTD("cqg.rtd",,"StudyData", "Close("&amp;$AE$2&amp;") When Barix("&amp;$AE$2&amp;",reference:=StartOfSession)="&amp;$A56&amp;"", "Bar", "", "Close","5","0","All",,,"False","T","EveryTick"))</f>
        <v>#N/A</v>
      </c>
      <c r="AF56" s="53" t="e">
        <f ca="1">IF($D56=0,NA(),RTD("cqg.rtd",,"StudyData", "Close("&amp;$AF$2&amp;") When Barix("&amp;$AF$2&amp;",reference:=StartOfSession)="&amp;$A56&amp;"", "Bar", "", "Close","5","0","All",,,"False","T","EveryTick"))</f>
        <v>#N/A</v>
      </c>
      <c r="AG56" s="53" t="e">
        <f ca="1">IF($D56=0,NA(),RTD("cqg.rtd",,"StudyData", "Close("&amp;$AG$2&amp;") When Barix("&amp;$AG$2&amp;",reference:=StartOfSession)="&amp;$A56&amp;"", "Bar", "", "Close","5","0","All",,,"False","T","EveryTick"))</f>
        <v>#N/A</v>
      </c>
      <c r="AH56" s="53" t="e">
        <f ca="1">IF($D56=0,NA(),RTD("cqg.rtd",,"StudyData", "Close("&amp;$AH$2&amp;") When Barix("&amp;$AH$2&amp;",reference:=StartOfSession)="&amp;$A56&amp;"", "Bar", "", "Close","5","0","All",,,"False","T","EveryTick"))</f>
        <v>#N/A</v>
      </c>
      <c r="AI56" s="53" t="e">
        <f ca="1">IF($D56=0,NA(),RTD("cqg.rtd",,"StudyData", "Close("&amp;$AI$2&amp;") When Barix("&amp;$AI$2&amp;",reference:=StartOfSession)="&amp;$A56&amp;"", "Bar", "", "Close","5","0","All",,,"False","T","EveryTick"))</f>
        <v>#N/A</v>
      </c>
      <c r="AJ56" s="53" t="e">
        <f ca="1">IF($D56=0,NA(),RTD("cqg.rtd",,"StudyData", "Close("&amp;$AJ$2&amp;") When Barix("&amp;$AJ$2&amp;",reference:=StartOfSession)="&amp;$A56&amp;"", "Bar", "", "Close","5","0","All",,,"False","T","EveryTick"))</f>
        <v>#N/A</v>
      </c>
      <c r="AK56" s="53" t="e">
        <f ca="1">IF($D56=0,NA(),RTD("cqg.rtd",,"StudyData", "Close("&amp;$AK$2&amp;") When Barix("&amp;$AK$2&amp;",reference:=StartOfSession)="&amp;$A56&amp;"", "Bar", "", "Close","5","0","All",,,"False","T","EveryTick"))</f>
        <v>#N/A</v>
      </c>
      <c r="AL56" s="53" t="e">
        <f ca="1">IF($D56=0,NA(),RTD("cqg.rtd",,"StudyData", "Close("&amp;$AL$2&amp;") When Barix("&amp;$AL$2&amp;",reference:=StartOfSession)="&amp;$A56&amp;"", "Bar", "", "Close","5","0","All",,,"False","T","EveryTick"))</f>
        <v>#N/A</v>
      </c>
      <c r="AM56" s="53" t="e">
        <f ca="1">IF($D56=0,NA(),RTD("cqg.rtd",,"StudyData", "Close("&amp;$AM$2&amp;") When Barix("&amp;$AM$2&amp;",reference:=StartOfSession)="&amp;$A56&amp;"", "Bar", "", "Close","5","0","All",,,"False","T","EveryTick"))</f>
        <v>#N/A</v>
      </c>
      <c r="AN56" s="53" t="e">
        <f ca="1">IF($D56=0,NA(),RTD("cqg.rtd",,"StudyData", "Close("&amp;$AN$2&amp;") When Barix("&amp;$AN$2&amp;",reference:=StartOfSession)="&amp;$A56&amp;"", "Bar", "", "Close","5","0","All",,,"False","T","EveryTick"))</f>
        <v>#N/A</v>
      </c>
      <c r="AO56" s="53" t="e">
        <f ca="1">IF($D56=0,NA(),RTD("cqg.rtd",,"StudyData", "Close("&amp;$AO$2&amp;") When Barix("&amp;$AO$2&amp;",reference:=StartOfSession)="&amp;$A56&amp;"", "Bar", "", "Close","5","0","All",,,"False","T","EveryTick"))</f>
        <v>#N/A</v>
      </c>
      <c r="AP56" s="53" t="e">
        <f ca="1">IF($D56=0,NA(),RTD("cqg.rtd",,"StudyData", "Close("&amp;$AP$2&amp;") When Barix("&amp;$AP$2&amp;",reference:=StartOfSession)="&amp;$A56&amp;"", "Bar", "", "Close","5","0","All",,,"False","T","EveryTick"))</f>
        <v>#N/A</v>
      </c>
    </row>
    <row r="57" spans="1:42" x14ac:dyDescent="0.3">
      <c r="A57" s="50">
        <f t="shared" si="1"/>
        <v>53</v>
      </c>
      <c r="B57" s="54" t="e">
        <f ca="1">IF(D57=0,NA(),RTD("cqg.rtd",,"StudyData", "Close("&amp;$B$2&amp;") When Barix("&amp;$B$2&amp;",reference:=StartOfSession)="&amp;A57&amp;"", "Bar", "", "Close","5","0","All",,,"False","T","EveryTick"))</f>
        <v>#N/A</v>
      </c>
      <c r="C57" s="55">
        <v>0.53819444444444442</v>
      </c>
      <c r="D57" s="50">
        <f t="shared" ca="1" si="0"/>
        <v>0</v>
      </c>
      <c r="F57" s="53" t="e">
        <f ca="1">IF(D57=0,NA(),RTD("cqg.rtd",,"StudyData", "Close("&amp;$F$2&amp;") When Barix("&amp;$F$2&amp;",reference:=StartOfSession)="&amp;A57&amp;"", "Bar", "", "Close","5","0","All",,,"False","T","EveryTick"))</f>
        <v>#N/A</v>
      </c>
      <c r="G57" s="53" t="e">
        <f ca="1">IF(D57=0,NA(),RTD("cqg.rtd",,"StudyData", "Close("&amp;$G$2&amp;") When Barix("&amp;$G$2&amp;",reference:=StartOfSession)="&amp;A57&amp;"", "Bar", "", "Close","5","0","All",,,"False","T","EveryTick"))</f>
        <v>#N/A</v>
      </c>
      <c r="H57" s="53" t="e">
        <f ca="1">IF(D57=0,NA(),RTD("cqg.rtd",,"StudyData", "Close("&amp;$H$2&amp;") When Barix("&amp;$H$2&amp;",reference:=StartOfSession)="&amp;A57&amp;"", "Bar", "", "Close","5","0","All",,,"False","T","EveryTick"))</f>
        <v>#N/A</v>
      </c>
      <c r="I57" s="53" t="e">
        <f ca="1">IF($D57=0,NA(),RTD("cqg.rtd",,"StudyData", "Close("&amp;$I$2&amp;") When Barix("&amp;$I$2&amp;",reference:=StartOfSession)="&amp;$A57&amp;"", "Bar", "", "Close","5","0","All",,,"False","T","EveryTick"))</f>
        <v>#N/A</v>
      </c>
      <c r="J57" s="53" t="e">
        <f ca="1">IF($D57=0,NA(),RTD("cqg.rtd",,"StudyData", "Close("&amp;$J$2&amp;") When Barix("&amp;$J$2&amp;",reference:=StartOfSession)="&amp;$A57&amp;"", "Bar", "", "Close","5","0","All",,,"False","T","EveryTick"))</f>
        <v>#N/A</v>
      </c>
      <c r="K57" s="53" t="e">
        <f ca="1">IF($D57=0,NA(),RTD("cqg.rtd",,"StudyData", "Close("&amp;$K$2&amp;") When Barix("&amp;$K$2&amp;",reference:=StartOfSession)="&amp;$A57&amp;"", "Bar", "", "Close","5","0","All",,,"False","T","EveryTick"))</f>
        <v>#N/A</v>
      </c>
      <c r="L57" s="53" t="e">
        <f ca="1">IF($D57=0,NA(),RTD("cqg.rtd",,"StudyData", "Close("&amp;$L$2&amp;") When Barix("&amp;$L$2&amp;",reference:=StartOfSession)="&amp;$A57&amp;"", "Bar", "", "Close","5","0","All",,,"False","T","EveryTick"))</f>
        <v>#N/A</v>
      </c>
      <c r="M57" s="53" t="e">
        <f ca="1">IF($D57=0,NA(),RTD("cqg.rtd",,"StudyData", "Close("&amp;$M$2&amp;") When Barix("&amp;$M$2&amp;",reference:=StartOfSession)="&amp;$A57&amp;"", "Bar", "", "Close","5","0","All",,,"False","T","EveryTick"))</f>
        <v>#N/A</v>
      </c>
      <c r="N57" s="53" t="e">
        <f ca="1">IF($D57=0,NA(),RTD("cqg.rtd",,"StudyData", "Close("&amp;$N$2&amp;") When Barix("&amp;$N$2&amp;",reference:=StartOfSession)="&amp;$A57&amp;"", "Bar", "", "Close","5","0","All",,,"False","T","EveryTick"))</f>
        <v>#N/A</v>
      </c>
      <c r="O57" s="53" t="e">
        <f ca="1">IF($D57=0,NA(),RTD("cqg.rtd",,"StudyData", "Close("&amp;$O$2&amp;") When Barix("&amp;$O$2&amp;",reference:=StartOfSession)="&amp;$A57&amp;"", "Bar", "", "Close","5","0","All",,,"False","T","EveryTick"))</f>
        <v>#N/A</v>
      </c>
      <c r="P57" s="53" t="e">
        <f ca="1">IF($D57=0,NA(),RTD("cqg.rtd",,"StudyData", "Close("&amp;$P$2&amp;") When Barix("&amp;$P$2&amp;",reference:=StartOfSession)="&amp;$A57&amp;"", "Bar", "", "Close","5","0","All",,,"False","T","EveryTick"))</f>
        <v>#N/A</v>
      </c>
      <c r="Q57" s="53" t="e">
        <f ca="1">IF($D57=0,NA(),RTD("cqg.rtd",,"StudyData", "Close("&amp;$Q$2&amp;") When Barix("&amp;$Q$2&amp;",reference:=StartOfSession)="&amp;$A57&amp;"", "Bar", "", "Close","5","0","All",,,"False","T","EveryTick"))</f>
        <v>#N/A</v>
      </c>
      <c r="R57" s="53" t="e">
        <f ca="1">IF($D57=0,NA(),RTD("cqg.rtd",,"StudyData", "Close("&amp;$R$2&amp;") When Barix("&amp;$R$2&amp;",reference:=StartOfSession)="&amp;$A57&amp;"", "Bar", "", "Close","5","0","All",,,"False","T","EveryTick"))</f>
        <v>#N/A</v>
      </c>
      <c r="S57" s="53" t="e">
        <f ca="1">IF($D57=0,NA(),RTD("cqg.rtd",,"StudyData", "Close("&amp;$S$2&amp;") When Barix("&amp;$S$2&amp;",reference:=StartOfSession)="&amp;$A57&amp;"", "Bar", "", "Close","5","0","All",,,"False","T","EveryTick"))</f>
        <v>#N/A</v>
      </c>
      <c r="T57" s="53" t="e">
        <f ca="1">IF($D57=0,NA(),RTD("cqg.rtd",,"StudyData", "Close("&amp;$T$2&amp;") When Barix("&amp;$T$2&amp;",reference:=StartOfSession)="&amp;$A57&amp;"", "Bar", "", "Close","5","0","All",,,"False","T","EveryTick"))</f>
        <v>#N/A</v>
      </c>
      <c r="U57" s="53" t="e">
        <f ca="1">IF($D57=0,NA(),RTD("cqg.rtd",,"StudyData", "Close("&amp;$U$2&amp;") When Barix("&amp;$U$2&amp;",reference:=StartOfSession)="&amp;$A57&amp;"", "Bar", "", "Close","5","0","All",,,"False","T","EveryTick"))</f>
        <v>#N/A</v>
      </c>
      <c r="V57" s="53" t="e">
        <f ca="1">IF($D57=0,NA(),RTD("cqg.rtd",,"StudyData", "Close("&amp;$V$2&amp;") When Barix("&amp;$V$2&amp;",reference:=StartOfSession)="&amp;$A57&amp;"", "Bar", "", "Close","5","0","All",,,"False","T","EveryTick"))</f>
        <v>#N/A</v>
      </c>
      <c r="W57" s="53" t="e">
        <f ca="1">IF($D57=0,NA(),RTD("cqg.rtd",,"StudyData", "Close("&amp;$W$2&amp;") When Barix("&amp;$W$2&amp;",reference:=StartOfSession)="&amp;$A57&amp;"", "Bar", "", "Close","5","0","All",,,"False","T","EveryTick"))</f>
        <v>#N/A</v>
      </c>
      <c r="X57" s="53" t="e">
        <f ca="1">IF($D57=0,NA(),RTD("cqg.rtd",,"StudyData", "Close("&amp;$X$2&amp;") When Barix("&amp;$X$2&amp;",reference:=StartOfSession)="&amp;$A57&amp;"", "Bar", "", "Close","5","0","All",,,"False","T","EveryTick"))</f>
        <v>#N/A</v>
      </c>
      <c r="Y57" s="53" t="e">
        <f ca="1">IF($D57=0,NA(),RTD("cqg.rtd",,"StudyData", "Close("&amp;$Y$2&amp;") When Barix("&amp;$Y$2&amp;",reference:=StartOfSession)="&amp;$A57&amp;"", "Bar", "", "Close","5","0","All",,,"False","T","EveryTick"))</f>
        <v>#N/A</v>
      </c>
      <c r="Z57" s="53" t="e">
        <f ca="1">IF($D57=0,NA(),RTD("cqg.rtd",,"StudyData", "Close("&amp;$Z$2&amp;") When Barix("&amp;$Z$2&amp;",reference:=StartOfSession)="&amp;$A57&amp;"", "Bar", "", "Close","5","0","All",,,"False","T","EveryTick"))</f>
        <v>#N/A</v>
      </c>
      <c r="AA57" s="53" t="e">
        <f ca="1">IF($D57=0,NA(),RTD("cqg.rtd",,"StudyData", "Close("&amp;$AA$2&amp;") When Barix("&amp;$AA$2&amp;",reference:=StartOfSession)="&amp;$A57&amp;"", "Bar", "", "Close","5","0","All",,,"False","T","EveryTick"))</f>
        <v>#N/A</v>
      </c>
      <c r="AB57" s="53" t="e">
        <f ca="1">IF($D57=0,NA(),RTD("cqg.rtd",,"StudyData", "Close("&amp;$AB$2&amp;") When Barix("&amp;$AB$2&amp;",reference:=StartOfSession)="&amp;$A57&amp;"", "Bar", "", "Close","5","0","All",,,"False","T","EveryTick"))</f>
        <v>#N/A</v>
      </c>
      <c r="AC57" s="53" t="e">
        <f ca="1">IF($D57=0,NA(),RTD("cqg.rtd",,"StudyData", "Close("&amp;$AC$2&amp;") When Barix("&amp;$AC$2&amp;",reference:=StartOfSession)="&amp;$A57&amp;"", "Bar", "", "Close","5","0","All",,,"False","T","EveryTick"))</f>
        <v>#N/A</v>
      </c>
      <c r="AD57" s="53" t="e">
        <f ca="1">IF($D57=0,NA(),RTD("cqg.rtd",,"StudyData", "Close("&amp;$AD$2&amp;") When Barix("&amp;$AD$2&amp;",reference:=StartOfSession)="&amp;$A57&amp;"", "Bar", "", "Close","5","0","All",,,"False","T","EveryTick"))</f>
        <v>#N/A</v>
      </c>
      <c r="AE57" s="53" t="e">
        <f ca="1">IF($D57=0,NA(),RTD("cqg.rtd",,"StudyData", "Close("&amp;$AE$2&amp;") When Barix("&amp;$AE$2&amp;",reference:=StartOfSession)="&amp;$A57&amp;"", "Bar", "", "Close","5","0","All",,,"False","T","EveryTick"))</f>
        <v>#N/A</v>
      </c>
      <c r="AF57" s="53" t="e">
        <f ca="1">IF($D57=0,NA(),RTD("cqg.rtd",,"StudyData", "Close("&amp;$AF$2&amp;") When Barix("&amp;$AF$2&amp;",reference:=StartOfSession)="&amp;$A57&amp;"", "Bar", "", "Close","5","0","All",,,"False","T","EveryTick"))</f>
        <v>#N/A</v>
      </c>
      <c r="AG57" s="53" t="e">
        <f ca="1">IF($D57=0,NA(),RTD("cqg.rtd",,"StudyData", "Close("&amp;$AG$2&amp;") When Barix("&amp;$AG$2&amp;",reference:=StartOfSession)="&amp;$A57&amp;"", "Bar", "", "Close","5","0","All",,,"False","T","EveryTick"))</f>
        <v>#N/A</v>
      </c>
      <c r="AH57" s="53" t="e">
        <f ca="1">IF($D57=0,NA(),RTD("cqg.rtd",,"StudyData", "Close("&amp;$AH$2&amp;") When Barix("&amp;$AH$2&amp;",reference:=StartOfSession)="&amp;$A57&amp;"", "Bar", "", "Close","5","0","All",,,"False","T","EveryTick"))</f>
        <v>#N/A</v>
      </c>
      <c r="AI57" s="53" t="e">
        <f ca="1">IF($D57=0,NA(),RTD("cqg.rtd",,"StudyData", "Close("&amp;$AI$2&amp;") When Barix("&amp;$AI$2&amp;",reference:=StartOfSession)="&amp;$A57&amp;"", "Bar", "", "Close","5","0","All",,,"False","T","EveryTick"))</f>
        <v>#N/A</v>
      </c>
      <c r="AJ57" s="53" t="e">
        <f ca="1">IF($D57=0,NA(),RTD("cqg.rtd",,"StudyData", "Close("&amp;$AJ$2&amp;") When Barix("&amp;$AJ$2&amp;",reference:=StartOfSession)="&amp;$A57&amp;"", "Bar", "", "Close","5","0","All",,,"False","T","EveryTick"))</f>
        <v>#N/A</v>
      </c>
      <c r="AK57" s="53" t="e">
        <f ca="1">IF($D57=0,NA(),RTD("cqg.rtd",,"StudyData", "Close("&amp;$AK$2&amp;") When Barix("&amp;$AK$2&amp;",reference:=StartOfSession)="&amp;$A57&amp;"", "Bar", "", "Close","5","0","All",,,"False","T","EveryTick"))</f>
        <v>#N/A</v>
      </c>
      <c r="AL57" s="53" t="e">
        <f ca="1">IF($D57=0,NA(),RTD("cqg.rtd",,"StudyData", "Close("&amp;$AL$2&amp;") When Barix("&amp;$AL$2&amp;",reference:=StartOfSession)="&amp;$A57&amp;"", "Bar", "", "Close","5","0","All",,,"False","T","EveryTick"))</f>
        <v>#N/A</v>
      </c>
      <c r="AM57" s="53" t="e">
        <f ca="1">IF($D57=0,NA(),RTD("cqg.rtd",,"StudyData", "Close("&amp;$AM$2&amp;") When Barix("&amp;$AM$2&amp;",reference:=StartOfSession)="&amp;$A57&amp;"", "Bar", "", "Close","5","0","All",,,"False","T","EveryTick"))</f>
        <v>#N/A</v>
      </c>
      <c r="AN57" s="53" t="e">
        <f ca="1">IF($D57=0,NA(),RTD("cqg.rtd",,"StudyData", "Close("&amp;$AN$2&amp;") When Barix("&amp;$AN$2&amp;",reference:=StartOfSession)="&amp;$A57&amp;"", "Bar", "", "Close","5","0","All",,,"False","T","EveryTick"))</f>
        <v>#N/A</v>
      </c>
      <c r="AO57" s="53" t="e">
        <f ca="1">IF($D57=0,NA(),RTD("cqg.rtd",,"StudyData", "Close("&amp;$AO$2&amp;") When Barix("&amp;$AO$2&amp;",reference:=StartOfSession)="&amp;$A57&amp;"", "Bar", "", "Close","5","0","All",,,"False","T","EveryTick"))</f>
        <v>#N/A</v>
      </c>
      <c r="AP57" s="53" t="e">
        <f ca="1">IF($D57=0,NA(),RTD("cqg.rtd",,"StudyData", "Close("&amp;$AP$2&amp;") When Barix("&amp;$AP$2&amp;",reference:=StartOfSession)="&amp;$A57&amp;"", "Bar", "", "Close","5","0","All",,,"False","T","EveryTick"))</f>
        <v>#N/A</v>
      </c>
    </row>
    <row r="58" spans="1:42" x14ac:dyDescent="0.3">
      <c r="A58" s="50">
        <f t="shared" si="1"/>
        <v>54</v>
      </c>
      <c r="B58" s="54" t="e">
        <f ca="1">IF(D58=0,NA(),RTD("cqg.rtd",,"StudyData", "Close("&amp;$B$2&amp;") When Barix("&amp;$B$2&amp;",reference:=StartOfSession)="&amp;A58&amp;"", "Bar", "", "Close","5","0","All",,,"False","T","EveryTick"))</f>
        <v>#N/A</v>
      </c>
      <c r="C58" s="55">
        <v>0.54166666666666663</v>
      </c>
      <c r="D58" s="50">
        <f t="shared" ca="1" si="0"/>
        <v>0</v>
      </c>
      <c r="F58" s="53" t="e">
        <f ca="1">IF(D58=0,NA(),RTD("cqg.rtd",,"StudyData", "Close("&amp;$F$2&amp;") When Barix("&amp;$F$2&amp;",reference:=StartOfSession)="&amp;A58&amp;"", "Bar", "", "Close","5","0","All",,,"False","T","EveryTick"))</f>
        <v>#N/A</v>
      </c>
      <c r="G58" s="53" t="e">
        <f ca="1">IF(D58=0,NA(),RTD("cqg.rtd",,"StudyData", "Close("&amp;$G$2&amp;") When Barix("&amp;$G$2&amp;",reference:=StartOfSession)="&amp;A58&amp;"", "Bar", "", "Close","5","0","All",,,"False","T","EveryTick"))</f>
        <v>#N/A</v>
      </c>
      <c r="H58" s="53" t="e">
        <f ca="1">IF(D58=0,NA(),RTD("cqg.rtd",,"StudyData", "Close("&amp;$H$2&amp;") When Barix("&amp;$H$2&amp;",reference:=StartOfSession)="&amp;A58&amp;"", "Bar", "", "Close","5","0","All",,,"False","T","EveryTick"))</f>
        <v>#N/A</v>
      </c>
      <c r="I58" s="53" t="e">
        <f ca="1">IF($D58=0,NA(),RTD("cqg.rtd",,"StudyData", "Close("&amp;$I$2&amp;") When Barix("&amp;$I$2&amp;",reference:=StartOfSession)="&amp;$A58&amp;"", "Bar", "", "Close","5","0","All",,,"False","T","EveryTick"))</f>
        <v>#N/A</v>
      </c>
      <c r="J58" s="53" t="e">
        <f ca="1">IF($D58=0,NA(),RTD("cqg.rtd",,"StudyData", "Close("&amp;$J$2&amp;") When Barix("&amp;$J$2&amp;",reference:=StartOfSession)="&amp;$A58&amp;"", "Bar", "", "Close","5","0","All",,,"False","T","EveryTick"))</f>
        <v>#N/A</v>
      </c>
      <c r="K58" s="53" t="e">
        <f ca="1">IF($D58=0,NA(),RTD("cqg.rtd",,"StudyData", "Close("&amp;$K$2&amp;") When Barix("&amp;$K$2&amp;",reference:=StartOfSession)="&amp;$A58&amp;"", "Bar", "", "Close","5","0","All",,,"False","T","EveryTick"))</f>
        <v>#N/A</v>
      </c>
      <c r="L58" s="53" t="e">
        <f ca="1">IF($D58=0,NA(),RTD("cqg.rtd",,"StudyData", "Close("&amp;$L$2&amp;") When Barix("&amp;$L$2&amp;",reference:=StartOfSession)="&amp;$A58&amp;"", "Bar", "", "Close","5","0","All",,,"False","T","EveryTick"))</f>
        <v>#N/A</v>
      </c>
      <c r="M58" s="53" t="e">
        <f ca="1">IF($D58=0,NA(),RTD("cqg.rtd",,"StudyData", "Close("&amp;$M$2&amp;") When Barix("&amp;$M$2&amp;",reference:=StartOfSession)="&amp;$A58&amp;"", "Bar", "", "Close","5","0","All",,,"False","T","EveryTick"))</f>
        <v>#N/A</v>
      </c>
      <c r="N58" s="53" t="e">
        <f ca="1">IF($D58=0,NA(),RTD("cqg.rtd",,"StudyData", "Close("&amp;$N$2&amp;") When Barix("&amp;$N$2&amp;",reference:=StartOfSession)="&amp;$A58&amp;"", "Bar", "", "Close","5","0","All",,,"False","T","EveryTick"))</f>
        <v>#N/A</v>
      </c>
      <c r="O58" s="53" t="e">
        <f ca="1">IF($D58=0,NA(),RTD("cqg.rtd",,"StudyData", "Close("&amp;$O$2&amp;") When Barix("&amp;$O$2&amp;",reference:=StartOfSession)="&amp;$A58&amp;"", "Bar", "", "Close","5","0","All",,,"False","T","EveryTick"))</f>
        <v>#N/A</v>
      </c>
      <c r="P58" s="53" t="e">
        <f ca="1">IF($D58=0,NA(),RTD("cqg.rtd",,"StudyData", "Close("&amp;$P$2&amp;") When Barix("&amp;$P$2&amp;",reference:=StartOfSession)="&amp;$A58&amp;"", "Bar", "", "Close","5","0","All",,,"False","T","EveryTick"))</f>
        <v>#N/A</v>
      </c>
      <c r="Q58" s="53" t="e">
        <f ca="1">IF($D58=0,NA(),RTD("cqg.rtd",,"StudyData", "Close("&amp;$Q$2&amp;") When Barix("&amp;$Q$2&amp;",reference:=StartOfSession)="&amp;$A58&amp;"", "Bar", "", "Close","5","0","All",,,"False","T","EveryTick"))</f>
        <v>#N/A</v>
      </c>
      <c r="R58" s="53" t="e">
        <f ca="1">IF($D58=0,NA(),RTD("cqg.rtd",,"StudyData", "Close("&amp;$R$2&amp;") When Barix("&amp;$R$2&amp;",reference:=StartOfSession)="&amp;$A58&amp;"", "Bar", "", "Close","5","0","All",,,"False","T","EveryTick"))</f>
        <v>#N/A</v>
      </c>
      <c r="S58" s="53" t="e">
        <f ca="1">IF($D58=0,NA(),RTD("cqg.rtd",,"StudyData", "Close("&amp;$S$2&amp;") When Barix("&amp;$S$2&amp;",reference:=StartOfSession)="&amp;$A58&amp;"", "Bar", "", "Close","5","0","All",,,"False","T","EveryTick"))</f>
        <v>#N/A</v>
      </c>
      <c r="T58" s="53" t="e">
        <f ca="1">IF($D58=0,NA(),RTD("cqg.rtd",,"StudyData", "Close("&amp;$T$2&amp;") When Barix("&amp;$T$2&amp;",reference:=StartOfSession)="&amp;$A58&amp;"", "Bar", "", "Close","5","0","All",,,"False","T","EveryTick"))</f>
        <v>#N/A</v>
      </c>
      <c r="U58" s="53" t="e">
        <f ca="1">IF($D58=0,NA(),RTD("cqg.rtd",,"StudyData", "Close("&amp;$U$2&amp;") When Barix("&amp;$U$2&amp;",reference:=StartOfSession)="&amp;$A58&amp;"", "Bar", "", "Close","5","0","All",,,"False","T","EveryTick"))</f>
        <v>#N/A</v>
      </c>
      <c r="V58" s="53" t="e">
        <f ca="1">IF($D58=0,NA(),RTD("cqg.rtd",,"StudyData", "Close("&amp;$V$2&amp;") When Barix("&amp;$V$2&amp;",reference:=StartOfSession)="&amp;$A58&amp;"", "Bar", "", "Close","5","0","All",,,"False","T","EveryTick"))</f>
        <v>#N/A</v>
      </c>
      <c r="W58" s="53" t="e">
        <f ca="1">IF($D58=0,NA(),RTD("cqg.rtd",,"StudyData", "Close("&amp;$W$2&amp;") When Barix("&amp;$W$2&amp;",reference:=StartOfSession)="&amp;$A58&amp;"", "Bar", "", "Close","5","0","All",,,"False","T","EveryTick"))</f>
        <v>#N/A</v>
      </c>
      <c r="X58" s="53" t="e">
        <f ca="1">IF($D58=0,NA(),RTD("cqg.rtd",,"StudyData", "Close("&amp;$X$2&amp;") When Barix("&amp;$X$2&amp;",reference:=StartOfSession)="&amp;$A58&amp;"", "Bar", "", "Close","5","0","All",,,"False","T","EveryTick"))</f>
        <v>#N/A</v>
      </c>
      <c r="Y58" s="53" t="e">
        <f ca="1">IF($D58=0,NA(),RTD("cqg.rtd",,"StudyData", "Close("&amp;$Y$2&amp;") When Barix("&amp;$Y$2&amp;",reference:=StartOfSession)="&amp;$A58&amp;"", "Bar", "", "Close","5","0","All",,,"False","T","EveryTick"))</f>
        <v>#N/A</v>
      </c>
      <c r="Z58" s="53" t="e">
        <f ca="1">IF($D58=0,NA(),RTD("cqg.rtd",,"StudyData", "Close("&amp;$Z$2&amp;") When Barix("&amp;$Z$2&amp;",reference:=StartOfSession)="&amp;$A58&amp;"", "Bar", "", "Close","5","0","All",,,"False","T","EveryTick"))</f>
        <v>#N/A</v>
      </c>
      <c r="AA58" s="53" t="e">
        <f ca="1">IF($D58=0,NA(),RTD("cqg.rtd",,"StudyData", "Close("&amp;$AA$2&amp;") When Barix("&amp;$AA$2&amp;",reference:=StartOfSession)="&amp;$A58&amp;"", "Bar", "", "Close","5","0","All",,,"False","T","EveryTick"))</f>
        <v>#N/A</v>
      </c>
      <c r="AB58" s="53" t="e">
        <f ca="1">IF($D58=0,NA(),RTD("cqg.rtd",,"StudyData", "Close("&amp;$AB$2&amp;") When Barix("&amp;$AB$2&amp;",reference:=StartOfSession)="&amp;$A58&amp;"", "Bar", "", "Close","5","0","All",,,"False","T","EveryTick"))</f>
        <v>#N/A</v>
      </c>
      <c r="AC58" s="53" t="e">
        <f ca="1">IF($D58=0,NA(),RTD("cqg.rtd",,"StudyData", "Close("&amp;$AC$2&amp;") When Barix("&amp;$AC$2&amp;",reference:=StartOfSession)="&amp;$A58&amp;"", "Bar", "", "Close","5","0","All",,,"False","T","EveryTick"))</f>
        <v>#N/A</v>
      </c>
      <c r="AD58" s="53" t="e">
        <f ca="1">IF($D58=0,NA(),RTD("cqg.rtd",,"StudyData", "Close("&amp;$AD$2&amp;") When Barix("&amp;$AD$2&amp;",reference:=StartOfSession)="&amp;$A58&amp;"", "Bar", "", "Close","5","0","All",,,"False","T","EveryTick"))</f>
        <v>#N/A</v>
      </c>
      <c r="AE58" s="53" t="e">
        <f ca="1">IF($D58=0,NA(),RTD("cqg.rtd",,"StudyData", "Close("&amp;$AE$2&amp;") When Barix("&amp;$AE$2&amp;",reference:=StartOfSession)="&amp;$A58&amp;"", "Bar", "", "Close","5","0","All",,,"False","T","EveryTick"))</f>
        <v>#N/A</v>
      </c>
      <c r="AF58" s="53" t="e">
        <f ca="1">IF($D58=0,NA(),RTD("cqg.rtd",,"StudyData", "Close("&amp;$AF$2&amp;") When Barix("&amp;$AF$2&amp;",reference:=StartOfSession)="&amp;$A58&amp;"", "Bar", "", "Close","5","0","All",,,"False","T","EveryTick"))</f>
        <v>#N/A</v>
      </c>
      <c r="AG58" s="53" t="e">
        <f ca="1">IF($D58=0,NA(),RTD("cqg.rtd",,"StudyData", "Close("&amp;$AG$2&amp;") When Barix("&amp;$AG$2&amp;",reference:=StartOfSession)="&amp;$A58&amp;"", "Bar", "", "Close","5","0","All",,,"False","T","EveryTick"))</f>
        <v>#N/A</v>
      </c>
      <c r="AH58" s="53" t="e">
        <f ca="1">IF($D58=0,NA(),RTD("cqg.rtd",,"StudyData", "Close("&amp;$AH$2&amp;") When Barix("&amp;$AH$2&amp;",reference:=StartOfSession)="&amp;$A58&amp;"", "Bar", "", "Close","5","0","All",,,"False","T","EveryTick"))</f>
        <v>#N/A</v>
      </c>
      <c r="AI58" s="53" t="e">
        <f ca="1">IF($D58=0,NA(),RTD("cqg.rtd",,"StudyData", "Close("&amp;$AI$2&amp;") When Barix("&amp;$AI$2&amp;",reference:=StartOfSession)="&amp;$A58&amp;"", "Bar", "", "Close","5","0","All",,,"False","T","EveryTick"))</f>
        <v>#N/A</v>
      </c>
      <c r="AJ58" s="53" t="e">
        <f ca="1">IF($D58=0,NA(),RTD("cqg.rtd",,"StudyData", "Close("&amp;$AJ$2&amp;") When Barix("&amp;$AJ$2&amp;",reference:=StartOfSession)="&amp;$A58&amp;"", "Bar", "", "Close","5","0","All",,,"False","T","EveryTick"))</f>
        <v>#N/A</v>
      </c>
      <c r="AK58" s="53" t="e">
        <f ca="1">IF($D58=0,NA(),RTD("cqg.rtd",,"StudyData", "Close("&amp;$AK$2&amp;") When Barix("&amp;$AK$2&amp;",reference:=StartOfSession)="&amp;$A58&amp;"", "Bar", "", "Close","5","0","All",,,"False","T","EveryTick"))</f>
        <v>#N/A</v>
      </c>
      <c r="AL58" s="53" t="e">
        <f ca="1">IF($D58=0,NA(),RTD("cqg.rtd",,"StudyData", "Close("&amp;$AL$2&amp;") When Barix("&amp;$AL$2&amp;",reference:=StartOfSession)="&amp;$A58&amp;"", "Bar", "", "Close","5","0","All",,,"False","T","EveryTick"))</f>
        <v>#N/A</v>
      </c>
      <c r="AM58" s="53" t="e">
        <f ca="1">IF($D58=0,NA(),RTD("cqg.rtd",,"StudyData", "Close("&amp;$AM$2&amp;") When Barix("&amp;$AM$2&amp;",reference:=StartOfSession)="&amp;$A58&amp;"", "Bar", "", "Close","5","0","All",,,"False","T","EveryTick"))</f>
        <v>#N/A</v>
      </c>
      <c r="AN58" s="53" t="e">
        <f ca="1">IF($D58=0,NA(),RTD("cqg.rtd",,"StudyData", "Close("&amp;$AN$2&amp;") When Barix("&amp;$AN$2&amp;",reference:=StartOfSession)="&amp;$A58&amp;"", "Bar", "", "Close","5","0","All",,,"False","T","EveryTick"))</f>
        <v>#N/A</v>
      </c>
      <c r="AO58" s="53" t="e">
        <f ca="1">IF($D58=0,NA(),RTD("cqg.rtd",,"StudyData", "Close("&amp;$AO$2&amp;") When Barix("&amp;$AO$2&amp;",reference:=StartOfSession)="&amp;$A58&amp;"", "Bar", "", "Close","5","0","All",,,"False","T","EveryTick"))</f>
        <v>#N/A</v>
      </c>
      <c r="AP58" s="53" t="e">
        <f ca="1">IF($D58=0,NA(),RTD("cqg.rtd",,"StudyData", "Close("&amp;$AP$2&amp;") When Barix("&amp;$AP$2&amp;",reference:=StartOfSession)="&amp;$A58&amp;"", "Bar", "", "Close","5","0","All",,,"False","T","EveryTick"))</f>
        <v>#N/A</v>
      </c>
    </row>
    <row r="59" spans="1:42" x14ac:dyDescent="0.3">
      <c r="A59" s="50">
        <f t="shared" si="1"/>
        <v>55</v>
      </c>
      <c r="B59" s="54" t="e">
        <f ca="1">IF(D59=0,NA(),RTD("cqg.rtd",,"StudyData", "Close("&amp;$B$2&amp;") When Barix("&amp;$B$2&amp;",reference:=StartOfSession)="&amp;A59&amp;"", "Bar", "", "Close","5","0","All",,,"False","T","EveryTick"))</f>
        <v>#N/A</v>
      </c>
      <c r="C59" s="55">
        <v>0.54513888888888895</v>
      </c>
      <c r="D59" s="50">
        <f t="shared" ca="1" si="0"/>
        <v>0</v>
      </c>
      <c r="F59" s="53" t="e">
        <f ca="1">IF(D59=0,NA(),RTD("cqg.rtd",,"StudyData", "Close("&amp;$F$2&amp;") When Barix("&amp;$F$2&amp;",reference:=StartOfSession)="&amp;A59&amp;"", "Bar", "", "Close","5","0","All",,,"False","T","EveryTick"))</f>
        <v>#N/A</v>
      </c>
      <c r="G59" s="53" t="e">
        <f ca="1">IF(D59=0,NA(),RTD("cqg.rtd",,"StudyData", "Close("&amp;$G$2&amp;") When Barix("&amp;$G$2&amp;",reference:=StartOfSession)="&amp;A59&amp;"", "Bar", "", "Close","5","0","All",,,"False","T","EveryTick"))</f>
        <v>#N/A</v>
      </c>
      <c r="H59" s="53" t="e">
        <f ca="1">IF(D59=0,NA(),RTD("cqg.rtd",,"StudyData", "Close("&amp;$H$2&amp;") When Barix("&amp;$H$2&amp;",reference:=StartOfSession)="&amp;A59&amp;"", "Bar", "", "Close","5","0","All",,,"False","T","EveryTick"))</f>
        <v>#N/A</v>
      </c>
      <c r="I59" s="53" t="e">
        <f ca="1">IF($D59=0,NA(),RTD("cqg.rtd",,"StudyData", "Close("&amp;$I$2&amp;") When Barix("&amp;$I$2&amp;",reference:=StartOfSession)="&amp;$A59&amp;"", "Bar", "", "Close","5","0","All",,,"False","T","EveryTick"))</f>
        <v>#N/A</v>
      </c>
      <c r="J59" s="53" t="e">
        <f ca="1">IF($D59=0,NA(),RTD("cqg.rtd",,"StudyData", "Close("&amp;$J$2&amp;") When Barix("&amp;$J$2&amp;",reference:=StartOfSession)="&amp;$A59&amp;"", "Bar", "", "Close","5","0","All",,,"False","T","EveryTick"))</f>
        <v>#N/A</v>
      </c>
      <c r="K59" s="53" t="e">
        <f ca="1">IF($D59=0,NA(),RTD("cqg.rtd",,"StudyData", "Close("&amp;$K$2&amp;") When Barix("&amp;$K$2&amp;",reference:=StartOfSession)="&amp;$A59&amp;"", "Bar", "", "Close","5","0","All",,,"False","T","EveryTick"))</f>
        <v>#N/A</v>
      </c>
      <c r="L59" s="53" t="e">
        <f ca="1">IF($D59=0,NA(),RTD("cqg.rtd",,"StudyData", "Close("&amp;$L$2&amp;") When Barix("&amp;$L$2&amp;",reference:=StartOfSession)="&amp;$A59&amp;"", "Bar", "", "Close","5","0","All",,,"False","T","EveryTick"))</f>
        <v>#N/A</v>
      </c>
      <c r="M59" s="53" t="e">
        <f ca="1">IF($D59=0,NA(),RTD("cqg.rtd",,"StudyData", "Close("&amp;$M$2&amp;") When Barix("&amp;$M$2&amp;",reference:=StartOfSession)="&amp;$A59&amp;"", "Bar", "", "Close","5","0","All",,,"False","T","EveryTick"))</f>
        <v>#N/A</v>
      </c>
      <c r="N59" s="53" t="e">
        <f ca="1">IF($D59=0,NA(),RTD("cqg.rtd",,"StudyData", "Close("&amp;$N$2&amp;") When Barix("&amp;$N$2&amp;",reference:=StartOfSession)="&amp;$A59&amp;"", "Bar", "", "Close","5","0","All",,,"False","T","EveryTick"))</f>
        <v>#N/A</v>
      </c>
      <c r="O59" s="53" t="e">
        <f ca="1">IF($D59=0,NA(),RTD("cqg.rtd",,"StudyData", "Close("&amp;$O$2&amp;") When Barix("&amp;$O$2&amp;",reference:=StartOfSession)="&amp;$A59&amp;"", "Bar", "", "Close","5","0","All",,,"False","T","EveryTick"))</f>
        <v>#N/A</v>
      </c>
      <c r="P59" s="53" t="e">
        <f ca="1">IF($D59=0,NA(),RTD("cqg.rtd",,"StudyData", "Close("&amp;$P$2&amp;") When Barix("&amp;$P$2&amp;",reference:=StartOfSession)="&amp;$A59&amp;"", "Bar", "", "Close","5","0","All",,,"False","T","EveryTick"))</f>
        <v>#N/A</v>
      </c>
      <c r="Q59" s="53" t="e">
        <f ca="1">IF($D59=0,NA(),RTD("cqg.rtd",,"StudyData", "Close("&amp;$Q$2&amp;") When Barix("&amp;$Q$2&amp;",reference:=StartOfSession)="&amp;$A59&amp;"", "Bar", "", "Close","5","0","All",,,"False","T","EveryTick"))</f>
        <v>#N/A</v>
      </c>
      <c r="R59" s="53" t="e">
        <f ca="1">IF($D59=0,NA(),RTD("cqg.rtd",,"StudyData", "Close("&amp;$R$2&amp;") When Barix("&amp;$R$2&amp;",reference:=StartOfSession)="&amp;$A59&amp;"", "Bar", "", "Close","5","0","All",,,"False","T","EveryTick"))</f>
        <v>#N/A</v>
      </c>
      <c r="S59" s="53" t="e">
        <f ca="1">IF($D59=0,NA(),RTD("cqg.rtd",,"StudyData", "Close("&amp;$S$2&amp;") When Barix("&amp;$S$2&amp;",reference:=StartOfSession)="&amp;$A59&amp;"", "Bar", "", "Close","5","0","All",,,"False","T","EveryTick"))</f>
        <v>#N/A</v>
      </c>
      <c r="T59" s="53" t="e">
        <f ca="1">IF($D59=0,NA(),RTD("cqg.rtd",,"StudyData", "Close("&amp;$T$2&amp;") When Barix("&amp;$T$2&amp;",reference:=StartOfSession)="&amp;$A59&amp;"", "Bar", "", "Close","5","0","All",,,"False","T","EveryTick"))</f>
        <v>#N/A</v>
      </c>
      <c r="U59" s="53" t="e">
        <f ca="1">IF($D59=0,NA(),RTD("cqg.rtd",,"StudyData", "Close("&amp;$U$2&amp;") When Barix("&amp;$U$2&amp;",reference:=StartOfSession)="&amp;$A59&amp;"", "Bar", "", "Close","5","0","All",,,"False","T","EveryTick"))</f>
        <v>#N/A</v>
      </c>
      <c r="V59" s="53" t="e">
        <f ca="1">IF($D59=0,NA(),RTD("cqg.rtd",,"StudyData", "Close("&amp;$V$2&amp;") When Barix("&amp;$V$2&amp;",reference:=StartOfSession)="&amp;$A59&amp;"", "Bar", "", "Close","5","0","All",,,"False","T","EveryTick"))</f>
        <v>#N/A</v>
      </c>
      <c r="W59" s="53" t="e">
        <f ca="1">IF($D59=0,NA(),RTD("cqg.rtd",,"StudyData", "Close("&amp;$W$2&amp;") When Barix("&amp;$W$2&amp;",reference:=StartOfSession)="&amp;$A59&amp;"", "Bar", "", "Close","5","0","All",,,"False","T","EveryTick"))</f>
        <v>#N/A</v>
      </c>
      <c r="X59" s="53" t="e">
        <f ca="1">IF($D59=0,NA(),RTD("cqg.rtd",,"StudyData", "Close("&amp;$X$2&amp;") When Barix("&amp;$X$2&amp;",reference:=StartOfSession)="&amp;$A59&amp;"", "Bar", "", "Close","5","0","All",,,"False","T","EveryTick"))</f>
        <v>#N/A</v>
      </c>
      <c r="Y59" s="53" t="e">
        <f ca="1">IF($D59=0,NA(),RTD("cqg.rtd",,"StudyData", "Close("&amp;$Y$2&amp;") When Barix("&amp;$Y$2&amp;",reference:=StartOfSession)="&amp;$A59&amp;"", "Bar", "", "Close","5","0","All",,,"False","T","EveryTick"))</f>
        <v>#N/A</v>
      </c>
      <c r="Z59" s="53" t="e">
        <f ca="1">IF($D59=0,NA(),RTD("cqg.rtd",,"StudyData", "Close("&amp;$Z$2&amp;") When Barix("&amp;$Z$2&amp;",reference:=StartOfSession)="&amp;$A59&amp;"", "Bar", "", "Close","5","0","All",,,"False","T","EveryTick"))</f>
        <v>#N/A</v>
      </c>
      <c r="AA59" s="53" t="e">
        <f ca="1">IF($D59=0,NA(),RTD("cqg.rtd",,"StudyData", "Close("&amp;$AA$2&amp;") When Barix("&amp;$AA$2&amp;",reference:=StartOfSession)="&amp;$A59&amp;"", "Bar", "", "Close","5","0","All",,,"False","T","EveryTick"))</f>
        <v>#N/A</v>
      </c>
      <c r="AB59" s="53" t="e">
        <f ca="1">IF($D59=0,NA(),RTD("cqg.rtd",,"StudyData", "Close("&amp;$AB$2&amp;") When Barix("&amp;$AB$2&amp;",reference:=StartOfSession)="&amp;$A59&amp;"", "Bar", "", "Close","5","0","All",,,"False","T","EveryTick"))</f>
        <v>#N/A</v>
      </c>
      <c r="AC59" s="53" t="e">
        <f ca="1">IF($D59=0,NA(),RTD("cqg.rtd",,"StudyData", "Close("&amp;$AC$2&amp;") When Barix("&amp;$AC$2&amp;",reference:=StartOfSession)="&amp;$A59&amp;"", "Bar", "", "Close","5","0","All",,,"False","T","EveryTick"))</f>
        <v>#N/A</v>
      </c>
      <c r="AD59" s="53" t="e">
        <f ca="1">IF($D59=0,NA(),RTD("cqg.rtd",,"StudyData", "Close("&amp;$AD$2&amp;") When Barix("&amp;$AD$2&amp;",reference:=StartOfSession)="&amp;$A59&amp;"", "Bar", "", "Close","5","0","All",,,"False","T","EveryTick"))</f>
        <v>#N/A</v>
      </c>
      <c r="AE59" s="53" t="e">
        <f ca="1">IF($D59=0,NA(),RTD("cqg.rtd",,"StudyData", "Close("&amp;$AE$2&amp;") When Barix("&amp;$AE$2&amp;",reference:=StartOfSession)="&amp;$A59&amp;"", "Bar", "", "Close","5","0","All",,,"False","T","EveryTick"))</f>
        <v>#N/A</v>
      </c>
      <c r="AF59" s="53" t="e">
        <f ca="1">IF($D59=0,NA(),RTD("cqg.rtd",,"StudyData", "Close("&amp;$AF$2&amp;") When Barix("&amp;$AF$2&amp;",reference:=StartOfSession)="&amp;$A59&amp;"", "Bar", "", "Close","5","0","All",,,"False","T","EveryTick"))</f>
        <v>#N/A</v>
      </c>
      <c r="AG59" s="53" t="e">
        <f ca="1">IF($D59=0,NA(),RTD("cqg.rtd",,"StudyData", "Close("&amp;$AG$2&amp;") When Barix("&amp;$AG$2&amp;",reference:=StartOfSession)="&amp;$A59&amp;"", "Bar", "", "Close","5","0","All",,,"False","T","EveryTick"))</f>
        <v>#N/A</v>
      </c>
      <c r="AH59" s="53" t="e">
        <f ca="1">IF($D59=0,NA(),RTD("cqg.rtd",,"StudyData", "Close("&amp;$AH$2&amp;") When Barix("&amp;$AH$2&amp;",reference:=StartOfSession)="&amp;$A59&amp;"", "Bar", "", "Close","5","0","All",,,"False","T","EveryTick"))</f>
        <v>#N/A</v>
      </c>
      <c r="AI59" s="53" t="e">
        <f ca="1">IF($D59=0,NA(),RTD("cqg.rtd",,"StudyData", "Close("&amp;$AI$2&amp;") When Barix("&amp;$AI$2&amp;",reference:=StartOfSession)="&amp;$A59&amp;"", "Bar", "", "Close","5","0","All",,,"False","T","EveryTick"))</f>
        <v>#N/A</v>
      </c>
      <c r="AJ59" s="53" t="e">
        <f ca="1">IF($D59=0,NA(),RTD("cqg.rtd",,"StudyData", "Close("&amp;$AJ$2&amp;") When Barix("&amp;$AJ$2&amp;",reference:=StartOfSession)="&amp;$A59&amp;"", "Bar", "", "Close","5","0","All",,,"False","T","EveryTick"))</f>
        <v>#N/A</v>
      </c>
      <c r="AK59" s="53" t="e">
        <f ca="1">IF($D59=0,NA(),RTD("cqg.rtd",,"StudyData", "Close("&amp;$AK$2&amp;") When Barix("&amp;$AK$2&amp;",reference:=StartOfSession)="&amp;$A59&amp;"", "Bar", "", "Close","5","0","All",,,"False","T","EveryTick"))</f>
        <v>#N/A</v>
      </c>
      <c r="AL59" s="53" t="e">
        <f ca="1">IF($D59=0,NA(),RTD("cqg.rtd",,"StudyData", "Close("&amp;$AL$2&amp;") When Barix("&amp;$AL$2&amp;",reference:=StartOfSession)="&amp;$A59&amp;"", "Bar", "", "Close","5","0","All",,,"False","T","EveryTick"))</f>
        <v>#N/A</v>
      </c>
      <c r="AM59" s="53" t="e">
        <f ca="1">IF($D59=0,NA(),RTD("cqg.rtd",,"StudyData", "Close("&amp;$AM$2&amp;") When Barix("&amp;$AM$2&amp;",reference:=StartOfSession)="&amp;$A59&amp;"", "Bar", "", "Close","5","0","All",,,"False","T","EveryTick"))</f>
        <v>#N/A</v>
      </c>
      <c r="AN59" s="53" t="e">
        <f ca="1">IF($D59=0,NA(),RTD("cqg.rtd",,"StudyData", "Close("&amp;$AN$2&amp;") When Barix("&amp;$AN$2&amp;",reference:=StartOfSession)="&amp;$A59&amp;"", "Bar", "", "Close","5","0","All",,,"False","T","EveryTick"))</f>
        <v>#N/A</v>
      </c>
      <c r="AO59" s="53" t="e">
        <f ca="1">IF($D59=0,NA(),RTD("cqg.rtd",,"StudyData", "Close("&amp;$AO$2&amp;") When Barix("&amp;$AO$2&amp;",reference:=StartOfSession)="&amp;$A59&amp;"", "Bar", "", "Close","5","0","All",,,"False","T","EveryTick"))</f>
        <v>#N/A</v>
      </c>
      <c r="AP59" s="53" t="e">
        <f ca="1">IF($D59=0,NA(),RTD("cqg.rtd",,"StudyData", "Close("&amp;$AP$2&amp;") When Barix("&amp;$AP$2&amp;",reference:=StartOfSession)="&amp;$A59&amp;"", "Bar", "", "Close","5","0","All",,,"False","T","EveryTick"))</f>
        <v>#N/A</v>
      </c>
    </row>
    <row r="60" spans="1:42" x14ac:dyDescent="0.3">
      <c r="A60" s="50">
        <f t="shared" si="1"/>
        <v>56</v>
      </c>
      <c r="B60" s="54" t="e">
        <f ca="1">IF(D60=0,NA(),RTD("cqg.rtd",,"StudyData", "Close("&amp;$B$2&amp;") When Barix("&amp;$B$2&amp;",reference:=StartOfSession)="&amp;A60&amp;"", "Bar", "", "Close","5","0","All",,,"False","T","EveryTick"))</f>
        <v>#N/A</v>
      </c>
      <c r="C60" s="55">
        <v>0.54861111111111105</v>
      </c>
      <c r="D60" s="50">
        <f t="shared" ca="1" si="0"/>
        <v>0</v>
      </c>
      <c r="F60" s="53" t="e">
        <f ca="1">IF(D60=0,NA(),RTD("cqg.rtd",,"StudyData", "Close("&amp;$F$2&amp;") When Barix("&amp;$F$2&amp;",reference:=StartOfSession)="&amp;A60&amp;"", "Bar", "", "Close","5","0","All",,,"False","T","EveryTick"))</f>
        <v>#N/A</v>
      </c>
      <c r="G60" s="53" t="e">
        <f ca="1">IF(D60=0,NA(),RTD("cqg.rtd",,"StudyData", "Close("&amp;$G$2&amp;") When Barix("&amp;$G$2&amp;",reference:=StartOfSession)="&amp;A60&amp;"", "Bar", "", "Close","5","0","All",,,"False","T","EveryTick"))</f>
        <v>#N/A</v>
      </c>
      <c r="H60" s="53" t="e">
        <f ca="1">IF(D60=0,NA(),RTD("cqg.rtd",,"StudyData", "Close("&amp;$H$2&amp;") When Barix("&amp;$H$2&amp;",reference:=StartOfSession)="&amp;A60&amp;"", "Bar", "", "Close","5","0","All",,,"False","T","EveryTick"))</f>
        <v>#N/A</v>
      </c>
      <c r="I60" s="53" t="e">
        <f ca="1">IF($D60=0,NA(),RTD("cqg.rtd",,"StudyData", "Close("&amp;$I$2&amp;") When Barix("&amp;$I$2&amp;",reference:=StartOfSession)="&amp;$A60&amp;"", "Bar", "", "Close","5","0","All",,,"False","T","EveryTick"))</f>
        <v>#N/A</v>
      </c>
      <c r="J60" s="53" t="e">
        <f ca="1">IF($D60=0,NA(),RTD("cqg.rtd",,"StudyData", "Close("&amp;$J$2&amp;") When Barix("&amp;$J$2&amp;",reference:=StartOfSession)="&amp;$A60&amp;"", "Bar", "", "Close","5","0","All",,,"False","T","EveryTick"))</f>
        <v>#N/A</v>
      </c>
      <c r="K60" s="53" t="e">
        <f ca="1">IF($D60=0,NA(),RTD("cqg.rtd",,"StudyData", "Close("&amp;$K$2&amp;") When Barix("&amp;$K$2&amp;",reference:=StartOfSession)="&amp;$A60&amp;"", "Bar", "", "Close","5","0","All",,,"False","T","EveryTick"))</f>
        <v>#N/A</v>
      </c>
      <c r="L60" s="53" t="e">
        <f ca="1">IF($D60=0,NA(),RTD("cqg.rtd",,"StudyData", "Close("&amp;$L$2&amp;") When Barix("&amp;$L$2&amp;",reference:=StartOfSession)="&amp;$A60&amp;"", "Bar", "", "Close","5","0","All",,,"False","T","EveryTick"))</f>
        <v>#N/A</v>
      </c>
      <c r="M60" s="53" t="e">
        <f ca="1">IF($D60=0,NA(),RTD("cqg.rtd",,"StudyData", "Close("&amp;$M$2&amp;") When Barix("&amp;$M$2&amp;",reference:=StartOfSession)="&amp;$A60&amp;"", "Bar", "", "Close","5","0","All",,,"False","T","EveryTick"))</f>
        <v>#N/A</v>
      </c>
      <c r="N60" s="53" t="e">
        <f ca="1">IF($D60=0,NA(),RTD("cqg.rtd",,"StudyData", "Close("&amp;$N$2&amp;") When Barix("&amp;$N$2&amp;",reference:=StartOfSession)="&amp;$A60&amp;"", "Bar", "", "Close","5","0","All",,,"False","T","EveryTick"))</f>
        <v>#N/A</v>
      </c>
      <c r="O60" s="53" t="e">
        <f ca="1">IF($D60=0,NA(),RTD("cqg.rtd",,"StudyData", "Close("&amp;$O$2&amp;") When Barix("&amp;$O$2&amp;",reference:=StartOfSession)="&amp;$A60&amp;"", "Bar", "", "Close","5","0","All",,,"False","T","EveryTick"))</f>
        <v>#N/A</v>
      </c>
      <c r="P60" s="53" t="e">
        <f ca="1">IF($D60=0,NA(),RTD("cqg.rtd",,"StudyData", "Close("&amp;$P$2&amp;") When Barix("&amp;$P$2&amp;",reference:=StartOfSession)="&amp;$A60&amp;"", "Bar", "", "Close","5","0","All",,,"False","T","EveryTick"))</f>
        <v>#N/A</v>
      </c>
      <c r="Q60" s="53" t="e">
        <f ca="1">IF($D60=0,NA(),RTD("cqg.rtd",,"StudyData", "Close("&amp;$Q$2&amp;") When Barix("&amp;$Q$2&amp;",reference:=StartOfSession)="&amp;$A60&amp;"", "Bar", "", "Close","5","0","All",,,"False","T","EveryTick"))</f>
        <v>#N/A</v>
      </c>
      <c r="R60" s="53" t="e">
        <f ca="1">IF($D60=0,NA(),RTD("cqg.rtd",,"StudyData", "Close("&amp;$R$2&amp;") When Barix("&amp;$R$2&amp;",reference:=StartOfSession)="&amp;$A60&amp;"", "Bar", "", "Close","5","0","All",,,"False","T","EveryTick"))</f>
        <v>#N/A</v>
      </c>
      <c r="S60" s="53" t="e">
        <f ca="1">IF($D60=0,NA(),RTD("cqg.rtd",,"StudyData", "Close("&amp;$S$2&amp;") When Barix("&amp;$S$2&amp;",reference:=StartOfSession)="&amp;$A60&amp;"", "Bar", "", "Close","5","0","All",,,"False","T","EveryTick"))</f>
        <v>#N/A</v>
      </c>
      <c r="T60" s="53" t="e">
        <f ca="1">IF($D60=0,NA(),RTD("cqg.rtd",,"StudyData", "Close("&amp;$T$2&amp;") When Barix("&amp;$T$2&amp;",reference:=StartOfSession)="&amp;$A60&amp;"", "Bar", "", "Close","5","0","All",,,"False","T","EveryTick"))</f>
        <v>#N/A</v>
      </c>
      <c r="U60" s="53" t="e">
        <f ca="1">IF($D60=0,NA(),RTD("cqg.rtd",,"StudyData", "Close("&amp;$U$2&amp;") When Barix("&amp;$U$2&amp;",reference:=StartOfSession)="&amp;$A60&amp;"", "Bar", "", "Close","5","0","All",,,"False","T","EveryTick"))</f>
        <v>#N/A</v>
      </c>
      <c r="V60" s="53" t="e">
        <f ca="1">IF($D60=0,NA(),RTD("cqg.rtd",,"StudyData", "Close("&amp;$V$2&amp;") When Barix("&amp;$V$2&amp;",reference:=StartOfSession)="&amp;$A60&amp;"", "Bar", "", "Close","5","0","All",,,"False","T","EveryTick"))</f>
        <v>#N/A</v>
      </c>
      <c r="W60" s="53" t="e">
        <f ca="1">IF($D60=0,NA(),RTD("cqg.rtd",,"StudyData", "Close("&amp;$W$2&amp;") When Barix("&amp;$W$2&amp;",reference:=StartOfSession)="&amp;$A60&amp;"", "Bar", "", "Close","5","0","All",,,"False","T","EveryTick"))</f>
        <v>#N/A</v>
      </c>
      <c r="X60" s="53" t="e">
        <f ca="1">IF($D60=0,NA(),RTD("cqg.rtd",,"StudyData", "Close("&amp;$X$2&amp;") When Barix("&amp;$X$2&amp;",reference:=StartOfSession)="&amp;$A60&amp;"", "Bar", "", "Close","5","0","All",,,"False","T","EveryTick"))</f>
        <v>#N/A</v>
      </c>
      <c r="Y60" s="53" t="e">
        <f ca="1">IF($D60=0,NA(),RTD("cqg.rtd",,"StudyData", "Close("&amp;$Y$2&amp;") When Barix("&amp;$Y$2&amp;",reference:=StartOfSession)="&amp;$A60&amp;"", "Bar", "", "Close","5","0","All",,,"False","T","EveryTick"))</f>
        <v>#N/A</v>
      </c>
      <c r="Z60" s="53" t="e">
        <f ca="1">IF($D60=0,NA(),RTD("cqg.rtd",,"StudyData", "Close("&amp;$Z$2&amp;") When Barix("&amp;$Z$2&amp;",reference:=StartOfSession)="&amp;$A60&amp;"", "Bar", "", "Close","5","0","All",,,"False","T","EveryTick"))</f>
        <v>#N/A</v>
      </c>
      <c r="AA60" s="53" t="e">
        <f ca="1">IF($D60=0,NA(),RTD("cqg.rtd",,"StudyData", "Close("&amp;$AA$2&amp;") When Barix("&amp;$AA$2&amp;",reference:=StartOfSession)="&amp;$A60&amp;"", "Bar", "", "Close","5","0","All",,,"False","T","EveryTick"))</f>
        <v>#N/A</v>
      </c>
      <c r="AB60" s="53" t="e">
        <f ca="1">IF($D60=0,NA(),RTD("cqg.rtd",,"StudyData", "Close("&amp;$AB$2&amp;") When Barix("&amp;$AB$2&amp;",reference:=StartOfSession)="&amp;$A60&amp;"", "Bar", "", "Close","5","0","All",,,"False","T","EveryTick"))</f>
        <v>#N/A</v>
      </c>
      <c r="AC60" s="53" t="e">
        <f ca="1">IF($D60=0,NA(),RTD("cqg.rtd",,"StudyData", "Close("&amp;$AC$2&amp;") When Barix("&amp;$AC$2&amp;",reference:=StartOfSession)="&amp;$A60&amp;"", "Bar", "", "Close","5","0","All",,,"False","T","EveryTick"))</f>
        <v>#N/A</v>
      </c>
      <c r="AD60" s="53" t="e">
        <f ca="1">IF($D60=0,NA(),RTD("cqg.rtd",,"StudyData", "Close("&amp;$AD$2&amp;") When Barix("&amp;$AD$2&amp;",reference:=StartOfSession)="&amp;$A60&amp;"", "Bar", "", "Close","5","0","All",,,"False","T","EveryTick"))</f>
        <v>#N/A</v>
      </c>
      <c r="AE60" s="53" t="e">
        <f ca="1">IF($D60=0,NA(),RTD("cqg.rtd",,"StudyData", "Close("&amp;$AE$2&amp;") When Barix("&amp;$AE$2&amp;",reference:=StartOfSession)="&amp;$A60&amp;"", "Bar", "", "Close","5","0","All",,,"False","T","EveryTick"))</f>
        <v>#N/A</v>
      </c>
      <c r="AF60" s="53" t="e">
        <f ca="1">IF($D60=0,NA(),RTD("cqg.rtd",,"StudyData", "Close("&amp;$AF$2&amp;") When Barix("&amp;$AF$2&amp;",reference:=StartOfSession)="&amp;$A60&amp;"", "Bar", "", "Close","5","0","All",,,"False","T","EveryTick"))</f>
        <v>#N/A</v>
      </c>
      <c r="AG60" s="53" t="e">
        <f ca="1">IF($D60=0,NA(),RTD("cqg.rtd",,"StudyData", "Close("&amp;$AG$2&amp;") When Barix("&amp;$AG$2&amp;",reference:=StartOfSession)="&amp;$A60&amp;"", "Bar", "", "Close","5","0","All",,,"False","T","EveryTick"))</f>
        <v>#N/A</v>
      </c>
      <c r="AH60" s="53" t="e">
        <f ca="1">IF($D60=0,NA(),RTD("cqg.rtd",,"StudyData", "Close("&amp;$AH$2&amp;") When Barix("&amp;$AH$2&amp;",reference:=StartOfSession)="&amp;$A60&amp;"", "Bar", "", "Close","5","0","All",,,"False","T","EveryTick"))</f>
        <v>#N/A</v>
      </c>
      <c r="AI60" s="53" t="e">
        <f ca="1">IF($D60=0,NA(),RTD("cqg.rtd",,"StudyData", "Close("&amp;$AI$2&amp;") When Barix("&amp;$AI$2&amp;",reference:=StartOfSession)="&amp;$A60&amp;"", "Bar", "", "Close","5","0","All",,,"False","T","EveryTick"))</f>
        <v>#N/A</v>
      </c>
      <c r="AJ60" s="53" t="e">
        <f ca="1">IF($D60=0,NA(),RTD("cqg.rtd",,"StudyData", "Close("&amp;$AJ$2&amp;") When Barix("&amp;$AJ$2&amp;",reference:=StartOfSession)="&amp;$A60&amp;"", "Bar", "", "Close","5","0","All",,,"False","T","EveryTick"))</f>
        <v>#N/A</v>
      </c>
      <c r="AK60" s="53" t="e">
        <f ca="1">IF($D60=0,NA(),RTD("cqg.rtd",,"StudyData", "Close("&amp;$AK$2&amp;") When Barix("&amp;$AK$2&amp;",reference:=StartOfSession)="&amp;$A60&amp;"", "Bar", "", "Close","5","0","All",,,"False","T","EveryTick"))</f>
        <v>#N/A</v>
      </c>
      <c r="AL60" s="53" t="e">
        <f ca="1">IF($D60=0,NA(),RTD("cqg.rtd",,"StudyData", "Close("&amp;$AL$2&amp;") When Barix("&amp;$AL$2&amp;",reference:=StartOfSession)="&amp;$A60&amp;"", "Bar", "", "Close","5","0","All",,,"False","T","EveryTick"))</f>
        <v>#N/A</v>
      </c>
      <c r="AM60" s="53" t="e">
        <f ca="1">IF($D60=0,NA(),RTD("cqg.rtd",,"StudyData", "Close("&amp;$AM$2&amp;") When Barix("&amp;$AM$2&amp;",reference:=StartOfSession)="&amp;$A60&amp;"", "Bar", "", "Close","5","0","All",,,"False","T","EveryTick"))</f>
        <v>#N/A</v>
      </c>
      <c r="AN60" s="53" t="e">
        <f ca="1">IF($D60=0,NA(),RTD("cqg.rtd",,"StudyData", "Close("&amp;$AN$2&amp;") When Barix("&amp;$AN$2&amp;",reference:=StartOfSession)="&amp;$A60&amp;"", "Bar", "", "Close","5","0","All",,,"False","T","EveryTick"))</f>
        <v>#N/A</v>
      </c>
      <c r="AO60" s="53" t="e">
        <f ca="1">IF($D60=0,NA(),RTD("cqg.rtd",,"StudyData", "Close("&amp;$AO$2&amp;") When Barix("&amp;$AO$2&amp;",reference:=StartOfSession)="&amp;$A60&amp;"", "Bar", "", "Close","5","0","All",,,"False","T","EveryTick"))</f>
        <v>#N/A</v>
      </c>
      <c r="AP60" s="53" t="e">
        <f ca="1">IF($D60=0,NA(),RTD("cqg.rtd",,"StudyData", "Close("&amp;$AP$2&amp;") When Barix("&amp;$AP$2&amp;",reference:=StartOfSession)="&amp;$A60&amp;"", "Bar", "", "Close","5","0","All",,,"False","T","EveryTick"))</f>
        <v>#N/A</v>
      </c>
    </row>
    <row r="61" spans="1:42" x14ac:dyDescent="0.3">
      <c r="A61" s="50">
        <f t="shared" si="1"/>
        <v>57</v>
      </c>
      <c r="B61" s="54" t="e">
        <f ca="1">IF(D61=0,NA(),RTD("cqg.rtd",,"StudyData", "Close("&amp;$B$2&amp;") When Barix("&amp;$B$2&amp;",reference:=StartOfSession)="&amp;A61&amp;"", "Bar", "", "Close","5","0","All",,,"False","T","EveryTick"))</f>
        <v>#N/A</v>
      </c>
      <c r="C61" s="55">
        <v>0.55208333333333337</v>
      </c>
      <c r="D61" s="50">
        <f t="shared" ca="1" si="0"/>
        <v>0</v>
      </c>
      <c r="F61" s="53" t="e">
        <f ca="1">IF(D61=0,NA(),RTD("cqg.rtd",,"StudyData", "Close("&amp;$F$2&amp;") When Barix("&amp;$F$2&amp;",reference:=StartOfSession)="&amp;A61&amp;"", "Bar", "", "Close","5","0","All",,,"False","T","EveryTick"))</f>
        <v>#N/A</v>
      </c>
      <c r="G61" s="53" t="e">
        <f ca="1">IF(D61=0,NA(),RTD("cqg.rtd",,"StudyData", "Close("&amp;$G$2&amp;") When Barix("&amp;$G$2&amp;",reference:=StartOfSession)="&amp;A61&amp;"", "Bar", "", "Close","5","0","All",,,"False","T","EveryTick"))</f>
        <v>#N/A</v>
      </c>
      <c r="H61" s="53" t="e">
        <f ca="1">IF(D61=0,NA(),RTD("cqg.rtd",,"StudyData", "Close("&amp;$H$2&amp;") When Barix("&amp;$H$2&amp;",reference:=StartOfSession)="&amp;A61&amp;"", "Bar", "", "Close","5","0","All",,,"False","T","EveryTick"))</f>
        <v>#N/A</v>
      </c>
      <c r="I61" s="53" t="e">
        <f ca="1">IF($D61=0,NA(),RTD("cqg.rtd",,"StudyData", "Close("&amp;$I$2&amp;") When Barix("&amp;$I$2&amp;",reference:=StartOfSession)="&amp;$A61&amp;"", "Bar", "", "Close","5","0","All",,,"False","T","EveryTick"))</f>
        <v>#N/A</v>
      </c>
      <c r="J61" s="53" t="e">
        <f ca="1">IF($D61=0,NA(),RTD("cqg.rtd",,"StudyData", "Close("&amp;$J$2&amp;") When Barix("&amp;$J$2&amp;",reference:=StartOfSession)="&amp;$A61&amp;"", "Bar", "", "Close","5","0","All",,,"False","T","EveryTick"))</f>
        <v>#N/A</v>
      </c>
      <c r="K61" s="53" t="e">
        <f ca="1">IF($D61=0,NA(),RTD("cqg.rtd",,"StudyData", "Close("&amp;$K$2&amp;") When Barix("&amp;$K$2&amp;",reference:=StartOfSession)="&amp;$A61&amp;"", "Bar", "", "Close","5","0","All",,,"False","T","EveryTick"))</f>
        <v>#N/A</v>
      </c>
      <c r="L61" s="53" t="e">
        <f ca="1">IF($D61=0,NA(),RTD("cqg.rtd",,"StudyData", "Close("&amp;$L$2&amp;") When Barix("&amp;$L$2&amp;",reference:=StartOfSession)="&amp;$A61&amp;"", "Bar", "", "Close","5","0","All",,,"False","T","EveryTick"))</f>
        <v>#N/A</v>
      </c>
      <c r="M61" s="53" t="e">
        <f ca="1">IF($D61=0,NA(),RTD("cqg.rtd",,"StudyData", "Close("&amp;$M$2&amp;") When Barix("&amp;$M$2&amp;",reference:=StartOfSession)="&amp;$A61&amp;"", "Bar", "", "Close","5","0","All",,,"False","T","EveryTick"))</f>
        <v>#N/A</v>
      </c>
      <c r="N61" s="53" t="e">
        <f ca="1">IF($D61=0,NA(),RTD("cqg.rtd",,"StudyData", "Close("&amp;$N$2&amp;") When Barix("&amp;$N$2&amp;",reference:=StartOfSession)="&amp;$A61&amp;"", "Bar", "", "Close","5","0","All",,,"False","T","EveryTick"))</f>
        <v>#N/A</v>
      </c>
      <c r="O61" s="53" t="e">
        <f ca="1">IF($D61=0,NA(),RTD("cqg.rtd",,"StudyData", "Close("&amp;$O$2&amp;") When Barix("&amp;$O$2&amp;",reference:=StartOfSession)="&amp;$A61&amp;"", "Bar", "", "Close","5","0","All",,,"False","T","EveryTick"))</f>
        <v>#N/A</v>
      </c>
      <c r="P61" s="53" t="e">
        <f ca="1">IF($D61=0,NA(),RTD("cqg.rtd",,"StudyData", "Close("&amp;$P$2&amp;") When Barix("&amp;$P$2&amp;",reference:=StartOfSession)="&amp;$A61&amp;"", "Bar", "", "Close","5","0","All",,,"False","T","EveryTick"))</f>
        <v>#N/A</v>
      </c>
      <c r="Q61" s="53" t="e">
        <f ca="1">IF($D61=0,NA(),RTD("cqg.rtd",,"StudyData", "Close("&amp;$Q$2&amp;") When Barix("&amp;$Q$2&amp;",reference:=StartOfSession)="&amp;$A61&amp;"", "Bar", "", "Close","5","0","All",,,"False","T","EveryTick"))</f>
        <v>#N/A</v>
      </c>
      <c r="R61" s="53" t="e">
        <f ca="1">IF($D61=0,NA(),RTD("cqg.rtd",,"StudyData", "Close("&amp;$R$2&amp;") When Barix("&amp;$R$2&amp;",reference:=StartOfSession)="&amp;$A61&amp;"", "Bar", "", "Close","5","0","All",,,"False","T","EveryTick"))</f>
        <v>#N/A</v>
      </c>
      <c r="S61" s="53" t="e">
        <f ca="1">IF($D61=0,NA(),RTD("cqg.rtd",,"StudyData", "Close("&amp;$S$2&amp;") When Barix("&amp;$S$2&amp;",reference:=StartOfSession)="&amp;$A61&amp;"", "Bar", "", "Close","5","0","All",,,"False","T","EveryTick"))</f>
        <v>#N/A</v>
      </c>
      <c r="T61" s="53" t="e">
        <f ca="1">IF($D61=0,NA(),RTD("cqg.rtd",,"StudyData", "Close("&amp;$T$2&amp;") When Barix("&amp;$T$2&amp;",reference:=StartOfSession)="&amp;$A61&amp;"", "Bar", "", "Close","5","0","All",,,"False","T","EveryTick"))</f>
        <v>#N/A</v>
      </c>
      <c r="U61" s="53" t="e">
        <f ca="1">IF($D61=0,NA(),RTD("cqg.rtd",,"StudyData", "Close("&amp;$U$2&amp;") When Barix("&amp;$U$2&amp;",reference:=StartOfSession)="&amp;$A61&amp;"", "Bar", "", "Close","5","0","All",,,"False","T","EveryTick"))</f>
        <v>#N/A</v>
      </c>
      <c r="V61" s="53" t="e">
        <f ca="1">IF($D61=0,NA(),RTD("cqg.rtd",,"StudyData", "Close("&amp;$V$2&amp;") When Barix("&amp;$V$2&amp;",reference:=StartOfSession)="&amp;$A61&amp;"", "Bar", "", "Close","5","0","All",,,"False","T","EveryTick"))</f>
        <v>#N/A</v>
      </c>
      <c r="W61" s="53" t="e">
        <f ca="1">IF($D61=0,NA(),RTD("cqg.rtd",,"StudyData", "Close("&amp;$W$2&amp;") When Barix("&amp;$W$2&amp;",reference:=StartOfSession)="&amp;$A61&amp;"", "Bar", "", "Close","5","0","All",,,"False","T","EveryTick"))</f>
        <v>#N/A</v>
      </c>
      <c r="X61" s="53" t="e">
        <f ca="1">IF($D61=0,NA(),RTD("cqg.rtd",,"StudyData", "Close("&amp;$X$2&amp;") When Barix("&amp;$X$2&amp;",reference:=StartOfSession)="&amp;$A61&amp;"", "Bar", "", "Close","5","0","All",,,"False","T","EveryTick"))</f>
        <v>#N/A</v>
      </c>
      <c r="Y61" s="53" t="e">
        <f ca="1">IF($D61=0,NA(),RTD("cqg.rtd",,"StudyData", "Close("&amp;$Y$2&amp;") When Barix("&amp;$Y$2&amp;",reference:=StartOfSession)="&amp;$A61&amp;"", "Bar", "", "Close","5","0","All",,,"False","T","EveryTick"))</f>
        <v>#N/A</v>
      </c>
      <c r="Z61" s="53" t="e">
        <f ca="1">IF($D61=0,NA(),RTD("cqg.rtd",,"StudyData", "Close("&amp;$Z$2&amp;") When Barix("&amp;$Z$2&amp;",reference:=StartOfSession)="&amp;$A61&amp;"", "Bar", "", "Close","5","0","All",,,"False","T","EveryTick"))</f>
        <v>#N/A</v>
      </c>
      <c r="AA61" s="53" t="e">
        <f ca="1">IF($D61=0,NA(),RTD("cqg.rtd",,"StudyData", "Close("&amp;$AA$2&amp;") When Barix("&amp;$AA$2&amp;",reference:=StartOfSession)="&amp;$A61&amp;"", "Bar", "", "Close","5","0","All",,,"False","T","EveryTick"))</f>
        <v>#N/A</v>
      </c>
      <c r="AB61" s="53" t="e">
        <f ca="1">IF($D61=0,NA(),RTD("cqg.rtd",,"StudyData", "Close("&amp;$AB$2&amp;") When Barix("&amp;$AB$2&amp;",reference:=StartOfSession)="&amp;$A61&amp;"", "Bar", "", "Close","5","0","All",,,"False","T","EveryTick"))</f>
        <v>#N/A</v>
      </c>
      <c r="AC61" s="53" t="e">
        <f ca="1">IF($D61=0,NA(),RTD("cqg.rtd",,"StudyData", "Close("&amp;$AC$2&amp;") When Barix("&amp;$AC$2&amp;",reference:=StartOfSession)="&amp;$A61&amp;"", "Bar", "", "Close","5","0","All",,,"False","T","EveryTick"))</f>
        <v>#N/A</v>
      </c>
      <c r="AD61" s="53" t="e">
        <f ca="1">IF($D61=0,NA(),RTD("cqg.rtd",,"StudyData", "Close("&amp;$AD$2&amp;") When Barix("&amp;$AD$2&amp;",reference:=StartOfSession)="&amp;$A61&amp;"", "Bar", "", "Close","5","0","All",,,"False","T","EveryTick"))</f>
        <v>#N/A</v>
      </c>
      <c r="AE61" s="53" t="e">
        <f ca="1">IF($D61=0,NA(),RTD("cqg.rtd",,"StudyData", "Close("&amp;$AE$2&amp;") When Barix("&amp;$AE$2&amp;",reference:=StartOfSession)="&amp;$A61&amp;"", "Bar", "", "Close","5","0","All",,,"False","T","EveryTick"))</f>
        <v>#N/A</v>
      </c>
      <c r="AF61" s="53" t="e">
        <f ca="1">IF($D61=0,NA(),RTD("cqg.rtd",,"StudyData", "Close("&amp;$AF$2&amp;") When Barix("&amp;$AF$2&amp;",reference:=StartOfSession)="&amp;$A61&amp;"", "Bar", "", "Close","5","0","All",,,"False","T","EveryTick"))</f>
        <v>#N/A</v>
      </c>
      <c r="AG61" s="53" t="e">
        <f ca="1">IF($D61=0,NA(),RTD("cqg.rtd",,"StudyData", "Close("&amp;$AG$2&amp;") When Barix("&amp;$AG$2&amp;",reference:=StartOfSession)="&amp;$A61&amp;"", "Bar", "", "Close","5","0","All",,,"False","T","EveryTick"))</f>
        <v>#N/A</v>
      </c>
      <c r="AH61" s="53" t="e">
        <f ca="1">IF($D61=0,NA(),RTD("cqg.rtd",,"StudyData", "Close("&amp;$AH$2&amp;") When Barix("&amp;$AH$2&amp;",reference:=StartOfSession)="&amp;$A61&amp;"", "Bar", "", "Close","5","0","All",,,"False","T","EveryTick"))</f>
        <v>#N/A</v>
      </c>
      <c r="AI61" s="53" t="e">
        <f ca="1">IF($D61=0,NA(),RTD("cqg.rtd",,"StudyData", "Close("&amp;$AI$2&amp;") When Barix("&amp;$AI$2&amp;",reference:=StartOfSession)="&amp;$A61&amp;"", "Bar", "", "Close","5","0","All",,,"False","T","EveryTick"))</f>
        <v>#N/A</v>
      </c>
      <c r="AJ61" s="53" t="e">
        <f ca="1">IF($D61=0,NA(),RTD("cqg.rtd",,"StudyData", "Close("&amp;$AJ$2&amp;") When Barix("&amp;$AJ$2&amp;",reference:=StartOfSession)="&amp;$A61&amp;"", "Bar", "", "Close","5","0","All",,,"False","T","EveryTick"))</f>
        <v>#N/A</v>
      </c>
      <c r="AK61" s="53" t="e">
        <f ca="1">IF($D61=0,NA(),RTD("cqg.rtd",,"StudyData", "Close("&amp;$AK$2&amp;") When Barix("&amp;$AK$2&amp;",reference:=StartOfSession)="&amp;$A61&amp;"", "Bar", "", "Close","5","0","All",,,"False","T","EveryTick"))</f>
        <v>#N/A</v>
      </c>
      <c r="AL61" s="53" t="e">
        <f ca="1">IF($D61=0,NA(),RTD("cqg.rtd",,"StudyData", "Close("&amp;$AL$2&amp;") When Barix("&amp;$AL$2&amp;",reference:=StartOfSession)="&amp;$A61&amp;"", "Bar", "", "Close","5","0","All",,,"False","T","EveryTick"))</f>
        <v>#N/A</v>
      </c>
      <c r="AM61" s="53" t="e">
        <f ca="1">IF($D61=0,NA(),RTD("cqg.rtd",,"StudyData", "Close("&amp;$AM$2&amp;") When Barix("&amp;$AM$2&amp;",reference:=StartOfSession)="&amp;$A61&amp;"", "Bar", "", "Close","5","0","All",,,"False","T","EveryTick"))</f>
        <v>#N/A</v>
      </c>
      <c r="AN61" s="53" t="e">
        <f ca="1">IF($D61=0,NA(),RTD("cqg.rtd",,"StudyData", "Close("&amp;$AN$2&amp;") When Barix("&amp;$AN$2&amp;",reference:=StartOfSession)="&amp;$A61&amp;"", "Bar", "", "Close","5","0","All",,,"False","T","EveryTick"))</f>
        <v>#N/A</v>
      </c>
      <c r="AO61" s="53" t="e">
        <f ca="1">IF($D61=0,NA(),RTD("cqg.rtd",,"StudyData", "Close("&amp;$AO$2&amp;") When Barix("&amp;$AO$2&amp;",reference:=StartOfSession)="&amp;$A61&amp;"", "Bar", "", "Close","5","0","All",,,"False","T","EveryTick"))</f>
        <v>#N/A</v>
      </c>
      <c r="AP61" s="53" t="e">
        <f ca="1">IF($D61=0,NA(),RTD("cqg.rtd",,"StudyData", "Close("&amp;$AP$2&amp;") When Barix("&amp;$AP$2&amp;",reference:=StartOfSession)="&amp;$A61&amp;"", "Bar", "", "Close","5","0","All",,,"False","T","EveryTick"))</f>
        <v>#N/A</v>
      </c>
    </row>
    <row r="62" spans="1:42" x14ac:dyDescent="0.3">
      <c r="A62" s="50">
        <f t="shared" si="1"/>
        <v>58</v>
      </c>
      <c r="B62" s="54" t="e">
        <f ca="1">IF(D62=0,NA(),RTD("cqg.rtd",,"StudyData", "Close("&amp;$B$2&amp;") When Barix("&amp;$B$2&amp;",reference:=StartOfSession)="&amp;A62&amp;"", "Bar", "", "Close","5","0","All",,,"False","T","EveryTick"))</f>
        <v>#N/A</v>
      </c>
      <c r="C62" s="55">
        <v>0.55555555555555558</v>
      </c>
      <c r="D62" s="50">
        <f t="shared" ca="1" si="0"/>
        <v>0</v>
      </c>
      <c r="F62" s="53" t="e">
        <f ca="1">IF(D62=0,NA(),RTD("cqg.rtd",,"StudyData", "Close("&amp;$F$2&amp;") When Barix("&amp;$F$2&amp;",reference:=StartOfSession)="&amp;A62&amp;"", "Bar", "", "Close","5","0","All",,,"False","T","EveryTick"))</f>
        <v>#N/A</v>
      </c>
      <c r="G62" s="53" t="e">
        <f ca="1">IF(D62=0,NA(),RTD("cqg.rtd",,"StudyData", "Close("&amp;$G$2&amp;") When Barix("&amp;$G$2&amp;",reference:=StartOfSession)="&amp;A62&amp;"", "Bar", "", "Close","5","0","All",,,"False","T","EveryTick"))</f>
        <v>#N/A</v>
      </c>
      <c r="H62" s="53" t="e">
        <f ca="1">IF(D62=0,NA(),RTD("cqg.rtd",,"StudyData", "Close("&amp;$H$2&amp;") When Barix("&amp;$H$2&amp;",reference:=StartOfSession)="&amp;A62&amp;"", "Bar", "", "Close","5","0","All",,,"False","T","EveryTick"))</f>
        <v>#N/A</v>
      </c>
      <c r="I62" s="53" t="e">
        <f ca="1">IF($D62=0,NA(),RTD("cqg.rtd",,"StudyData", "Close("&amp;$I$2&amp;") When Barix("&amp;$I$2&amp;",reference:=StartOfSession)="&amp;$A62&amp;"", "Bar", "", "Close","5","0","All",,,"False","T","EveryTick"))</f>
        <v>#N/A</v>
      </c>
      <c r="J62" s="53" t="e">
        <f ca="1">IF($D62=0,NA(),RTD("cqg.rtd",,"StudyData", "Close("&amp;$J$2&amp;") When Barix("&amp;$J$2&amp;",reference:=StartOfSession)="&amp;$A62&amp;"", "Bar", "", "Close","5","0","All",,,"False","T","EveryTick"))</f>
        <v>#N/A</v>
      </c>
      <c r="K62" s="53" t="e">
        <f ca="1">IF($D62=0,NA(),RTD("cqg.rtd",,"StudyData", "Close("&amp;$K$2&amp;") When Barix("&amp;$K$2&amp;",reference:=StartOfSession)="&amp;$A62&amp;"", "Bar", "", "Close","5","0","All",,,"False","T","EveryTick"))</f>
        <v>#N/A</v>
      </c>
      <c r="L62" s="53" t="e">
        <f ca="1">IF($D62=0,NA(),RTD("cqg.rtd",,"StudyData", "Close("&amp;$L$2&amp;") When Barix("&amp;$L$2&amp;",reference:=StartOfSession)="&amp;$A62&amp;"", "Bar", "", "Close","5","0","All",,,"False","T","EveryTick"))</f>
        <v>#N/A</v>
      </c>
      <c r="M62" s="53" t="e">
        <f ca="1">IF($D62=0,NA(),RTD("cqg.rtd",,"StudyData", "Close("&amp;$M$2&amp;") When Barix("&amp;$M$2&amp;",reference:=StartOfSession)="&amp;$A62&amp;"", "Bar", "", "Close","5","0","All",,,"False","T","EveryTick"))</f>
        <v>#N/A</v>
      </c>
      <c r="N62" s="53" t="e">
        <f ca="1">IF($D62=0,NA(),RTD("cqg.rtd",,"StudyData", "Close("&amp;$N$2&amp;") When Barix("&amp;$N$2&amp;",reference:=StartOfSession)="&amp;$A62&amp;"", "Bar", "", "Close","5","0","All",,,"False","T","EveryTick"))</f>
        <v>#N/A</v>
      </c>
      <c r="O62" s="53" t="e">
        <f ca="1">IF($D62=0,NA(),RTD("cqg.rtd",,"StudyData", "Close("&amp;$O$2&amp;") When Barix("&amp;$O$2&amp;",reference:=StartOfSession)="&amp;$A62&amp;"", "Bar", "", "Close","5","0","All",,,"False","T","EveryTick"))</f>
        <v>#N/A</v>
      </c>
      <c r="P62" s="53" t="e">
        <f ca="1">IF($D62=0,NA(),RTD("cqg.rtd",,"StudyData", "Close("&amp;$P$2&amp;") When Barix("&amp;$P$2&amp;",reference:=StartOfSession)="&amp;$A62&amp;"", "Bar", "", "Close","5","0","All",,,"False","T","EveryTick"))</f>
        <v>#N/A</v>
      </c>
      <c r="Q62" s="53" t="e">
        <f ca="1">IF($D62=0,NA(),RTD("cqg.rtd",,"StudyData", "Close("&amp;$Q$2&amp;") When Barix("&amp;$Q$2&amp;",reference:=StartOfSession)="&amp;$A62&amp;"", "Bar", "", "Close","5","0","All",,,"False","T","EveryTick"))</f>
        <v>#N/A</v>
      </c>
      <c r="R62" s="53" t="e">
        <f ca="1">IF($D62=0,NA(),RTD("cqg.rtd",,"StudyData", "Close("&amp;$R$2&amp;") When Barix("&amp;$R$2&amp;",reference:=StartOfSession)="&amp;$A62&amp;"", "Bar", "", "Close","5","0","All",,,"False","T","EveryTick"))</f>
        <v>#N/A</v>
      </c>
      <c r="S62" s="53" t="e">
        <f ca="1">IF($D62=0,NA(),RTD("cqg.rtd",,"StudyData", "Close("&amp;$S$2&amp;") When Barix("&amp;$S$2&amp;",reference:=StartOfSession)="&amp;$A62&amp;"", "Bar", "", "Close","5","0","All",,,"False","T","EveryTick"))</f>
        <v>#N/A</v>
      </c>
      <c r="T62" s="53" t="e">
        <f ca="1">IF($D62=0,NA(),RTD("cqg.rtd",,"StudyData", "Close("&amp;$T$2&amp;") When Barix("&amp;$T$2&amp;",reference:=StartOfSession)="&amp;$A62&amp;"", "Bar", "", "Close","5","0","All",,,"False","T","EveryTick"))</f>
        <v>#N/A</v>
      </c>
      <c r="U62" s="53" t="e">
        <f ca="1">IF($D62=0,NA(),RTD("cqg.rtd",,"StudyData", "Close("&amp;$U$2&amp;") When Barix("&amp;$U$2&amp;",reference:=StartOfSession)="&amp;$A62&amp;"", "Bar", "", "Close","5","0","All",,,"False","T","EveryTick"))</f>
        <v>#N/A</v>
      </c>
      <c r="V62" s="53" t="e">
        <f ca="1">IF($D62=0,NA(),RTD("cqg.rtd",,"StudyData", "Close("&amp;$V$2&amp;") When Barix("&amp;$V$2&amp;",reference:=StartOfSession)="&amp;$A62&amp;"", "Bar", "", "Close","5","0","All",,,"False","T","EveryTick"))</f>
        <v>#N/A</v>
      </c>
      <c r="W62" s="53" t="e">
        <f ca="1">IF($D62=0,NA(),RTD("cqg.rtd",,"StudyData", "Close("&amp;$W$2&amp;") When Barix("&amp;$W$2&amp;",reference:=StartOfSession)="&amp;$A62&amp;"", "Bar", "", "Close","5","0","All",,,"False","T","EveryTick"))</f>
        <v>#N/A</v>
      </c>
      <c r="X62" s="53" t="e">
        <f ca="1">IF($D62=0,NA(),RTD("cqg.rtd",,"StudyData", "Close("&amp;$X$2&amp;") When Barix("&amp;$X$2&amp;",reference:=StartOfSession)="&amp;$A62&amp;"", "Bar", "", "Close","5","0","All",,,"False","T","EveryTick"))</f>
        <v>#N/A</v>
      </c>
      <c r="Y62" s="53" t="e">
        <f ca="1">IF($D62=0,NA(),RTD("cqg.rtd",,"StudyData", "Close("&amp;$Y$2&amp;") When Barix("&amp;$Y$2&amp;",reference:=StartOfSession)="&amp;$A62&amp;"", "Bar", "", "Close","5","0","All",,,"False","T","EveryTick"))</f>
        <v>#N/A</v>
      </c>
      <c r="Z62" s="53" t="e">
        <f ca="1">IF($D62=0,NA(),RTD("cqg.rtd",,"StudyData", "Close("&amp;$Z$2&amp;") When Barix("&amp;$Z$2&amp;",reference:=StartOfSession)="&amp;$A62&amp;"", "Bar", "", "Close","5","0","All",,,"False","T","EveryTick"))</f>
        <v>#N/A</v>
      </c>
      <c r="AA62" s="53" t="e">
        <f ca="1">IF($D62=0,NA(),RTD("cqg.rtd",,"StudyData", "Close("&amp;$AA$2&amp;") When Barix("&amp;$AA$2&amp;",reference:=StartOfSession)="&amp;$A62&amp;"", "Bar", "", "Close","5","0","All",,,"False","T","EveryTick"))</f>
        <v>#N/A</v>
      </c>
      <c r="AB62" s="53" t="e">
        <f ca="1">IF($D62=0,NA(),RTD("cqg.rtd",,"StudyData", "Close("&amp;$AB$2&amp;") When Barix("&amp;$AB$2&amp;",reference:=StartOfSession)="&amp;$A62&amp;"", "Bar", "", "Close","5","0","All",,,"False","T","EveryTick"))</f>
        <v>#N/A</v>
      </c>
      <c r="AC62" s="53" t="e">
        <f ca="1">IF($D62=0,NA(),RTD("cqg.rtd",,"StudyData", "Close("&amp;$AC$2&amp;") When Barix("&amp;$AC$2&amp;",reference:=StartOfSession)="&amp;$A62&amp;"", "Bar", "", "Close","5","0","All",,,"False","T","EveryTick"))</f>
        <v>#N/A</v>
      </c>
      <c r="AD62" s="53" t="e">
        <f ca="1">IF($D62=0,NA(),RTD("cqg.rtd",,"StudyData", "Close("&amp;$AD$2&amp;") When Barix("&amp;$AD$2&amp;",reference:=StartOfSession)="&amp;$A62&amp;"", "Bar", "", "Close","5","0","All",,,"False","T","EveryTick"))</f>
        <v>#N/A</v>
      </c>
      <c r="AE62" s="53" t="e">
        <f ca="1">IF($D62=0,NA(),RTD("cqg.rtd",,"StudyData", "Close("&amp;$AE$2&amp;") When Barix("&amp;$AE$2&amp;",reference:=StartOfSession)="&amp;$A62&amp;"", "Bar", "", "Close","5","0","All",,,"False","T","EveryTick"))</f>
        <v>#N/A</v>
      </c>
      <c r="AF62" s="53" t="e">
        <f ca="1">IF($D62=0,NA(),RTD("cqg.rtd",,"StudyData", "Close("&amp;$AF$2&amp;") When Barix("&amp;$AF$2&amp;",reference:=StartOfSession)="&amp;$A62&amp;"", "Bar", "", "Close","5","0","All",,,"False","T","EveryTick"))</f>
        <v>#N/A</v>
      </c>
      <c r="AG62" s="53" t="e">
        <f ca="1">IF($D62=0,NA(),RTD("cqg.rtd",,"StudyData", "Close("&amp;$AG$2&amp;") When Barix("&amp;$AG$2&amp;",reference:=StartOfSession)="&amp;$A62&amp;"", "Bar", "", "Close","5","0","All",,,"False","T","EveryTick"))</f>
        <v>#N/A</v>
      </c>
      <c r="AH62" s="53" t="e">
        <f ca="1">IF($D62=0,NA(),RTD("cqg.rtd",,"StudyData", "Close("&amp;$AH$2&amp;") When Barix("&amp;$AH$2&amp;",reference:=StartOfSession)="&amp;$A62&amp;"", "Bar", "", "Close","5","0","All",,,"False","T","EveryTick"))</f>
        <v>#N/A</v>
      </c>
      <c r="AI62" s="53" t="e">
        <f ca="1">IF($D62=0,NA(),RTD("cqg.rtd",,"StudyData", "Close("&amp;$AI$2&amp;") When Barix("&amp;$AI$2&amp;",reference:=StartOfSession)="&amp;$A62&amp;"", "Bar", "", "Close","5","0","All",,,"False","T","EveryTick"))</f>
        <v>#N/A</v>
      </c>
      <c r="AJ62" s="53" t="e">
        <f ca="1">IF($D62=0,NA(),RTD("cqg.rtd",,"StudyData", "Close("&amp;$AJ$2&amp;") When Barix("&amp;$AJ$2&amp;",reference:=StartOfSession)="&amp;$A62&amp;"", "Bar", "", "Close","5","0","All",,,"False","T","EveryTick"))</f>
        <v>#N/A</v>
      </c>
      <c r="AK62" s="53" t="e">
        <f ca="1">IF($D62=0,NA(),RTD("cqg.rtd",,"StudyData", "Close("&amp;$AK$2&amp;") When Barix("&amp;$AK$2&amp;",reference:=StartOfSession)="&amp;$A62&amp;"", "Bar", "", "Close","5","0","All",,,"False","T","EveryTick"))</f>
        <v>#N/A</v>
      </c>
      <c r="AL62" s="53" t="e">
        <f ca="1">IF($D62=0,NA(),RTD("cqg.rtd",,"StudyData", "Close("&amp;$AL$2&amp;") When Barix("&amp;$AL$2&amp;",reference:=StartOfSession)="&amp;$A62&amp;"", "Bar", "", "Close","5","0","All",,,"False","T","EveryTick"))</f>
        <v>#N/A</v>
      </c>
      <c r="AM62" s="53" t="e">
        <f ca="1">IF($D62=0,NA(),RTD("cqg.rtd",,"StudyData", "Close("&amp;$AM$2&amp;") When Barix("&amp;$AM$2&amp;",reference:=StartOfSession)="&amp;$A62&amp;"", "Bar", "", "Close","5","0","All",,,"False","T","EveryTick"))</f>
        <v>#N/A</v>
      </c>
      <c r="AN62" s="53" t="e">
        <f ca="1">IF($D62=0,NA(),RTD("cqg.rtd",,"StudyData", "Close("&amp;$AN$2&amp;") When Barix("&amp;$AN$2&amp;",reference:=StartOfSession)="&amp;$A62&amp;"", "Bar", "", "Close","5","0","All",,,"False","T","EveryTick"))</f>
        <v>#N/A</v>
      </c>
      <c r="AO62" s="53" t="e">
        <f ca="1">IF($D62=0,NA(),RTD("cqg.rtd",,"StudyData", "Close("&amp;$AO$2&amp;") When Barix("&amp;$AO$2&amp;",reference:=StartOfSession)="&amp;$A62&amp;"", "Bar", "", "Close","5","0","All",,,"False","T","EveryTick"))</f>
        <v>#N/A</v>
      </c>
      <c r="AP62" s="53" t="e">
        <f ca="1">IF($D62=0,NA(),RTD("cqg.rtd",,"StudyData", "Close("&amp;$AP$2&amp;") When Barix("&amp;$AP$2&amp;",reference:=StartOfSession)="&amp;$A62&amp;"", "Bar", "", "Close","5","0","All",,,"False","T","EveryTick"))</f>
        <v>#N/A</v>
      </c>
    </row>
    <row r="63" spans="1:42" x14ac:dyDescent="0.3">
      <c r="A63" s="50">
        <f t="shared" si="1"/>
        <v>59</v>
      </c>
      <c r="B63" s="54" t="e">
        <f ca="1">IF(D63=0,NA(),RTD("cqg.rtd",,"StudyData", "Close("&amp;$B$2&amp;") When Barix("&amp;$B$2&amp;",reference:=StartOfSession)="&amp;A63&amp;"", "Bar", "", "Close","5","0","All",,,"False","T","EveryTick"))</f>
        <v>#N/A</v>
      </c>
      <c r="C63" s="55">
        <v>0.55902777777777779</v>
      </c>
      <c r="D63" s="50">
        <f t="shared" ca="1" si="0"/>
        <v>0</v>
      </c>
      <c r="F63" s="53" t="e">
        <f ca="1">IF(D63=0,NA(),RTD("cqg.rtd",,"StudyData", "Close("&amp;$F$2&amp;") When Barix("&amp;$F$2&amp;",reference:=StartOfSession)="&amp;A63&amp;"", "Bar", "", "Close","5","0","All",,,"False","T","EveryTick"))</f>
        <v>#N/A</v>
      </c>
      <c r="G63" s="53" t="e">
        <f ca="1">IF(D63=0,NA(),RTD("cqg.rtd",,"StudyData", "Close("&amp;$G$2&amp;") When Barix("&amp;$G$2&amp;",reference:=StartOfSession)="&amp;A63&amp;"", "Bar", "", "Close","5","0","All",,,"False","T","EveryTick"))</f>
        <v>#N/A</v>
      </c>
      <c r="H63" s="53" t="e">
        <f ca="1">IF(D63=0,NA(),RTD("cqg.rtd",,"StudyData", "Close("&amp;$H$2&amp;") When Barix("&amp;$H$2&amp;",reference:=StartOfSession)="&amp;A63&amp;"", "Bar", "", "Close","5","0","All",,,"False","T","EveryTick"))</f>
        <v>#N/A</v>
      </c>
      <c r="I63" s="53" t="e">
        <f ca="1">IF($D63=0,NA(),RTD("cqg.rtd",,"StudyData", "Close("&amp;$I$2&amp;") When Barix("&amp;$I$2&amp;",reference:=StartOfSession)="&amp;$A63&amp;"", "Bar", "", "Close","5","0","All",,,"False","T","EveryTick"))</f>
        <v>#N/A</v>
      </c>
      <c r="J63" s="53" t="e">
        <f ca="1">IF($D63=0,NA(),RTD("cqg.rtd",,"StudyData", "Close("&amp;$J$2&amp;") When Barix("&amp;$J$2&amp;",reference:=StartOfSession)="&amp;$A63&amp;"", "Bar", "", "Close","5","0","All",,,"False","T","EveryTick"))</f>
        <v>#N/A</v>
      </c>
      <c r="K63" s="53" t="e">
        <f ca="1">IF($D63=0,NA(),RTD("cqg.rtd",,"StudyData", "Close("&amp;$K$2&amp;") When Barix("&amp;$K$2&amp;",reference:=StartOfSession)="&amp;$A63&amp;"", "Bar", "", "Close","5","0","All",,,"False","T","EveryTick"))</f>
        <v>#N/A</v>
      </c>
      <c r="L63" s="53" t="e">
        <f ca="1">IF($D63=0,NA(),RTD("cqg.rtd",,"StudyData", "Close("&amp;$L$2&amp;") When Barix("&amp;$L$2&amp;",reference:=StartOfSession)="&amp;$A63&amp;"", "Bar", "", "Close","5","0","All",,,"False","T","EveryTick"))</f>
        <v>#N/A</v>
      </c>
      <c r="M63" s="53" t="e">
        <f ca="1">IF($D63=0,NA(),RTD("cqg.rtd",,"StudyData", "Close("&amp;$M$2&amp;") When Barix("&amp;$M$2&amp;",reference:=StartOfSession)="&amp;$A63&amp;"", "Bar", "", "Close","5","0","All",,,"False","T","EveryTick"))</f>
        <v>#N/A</v>
      </c>
      <c r="N63" s="53" t="e">
        <f ca="1">IF($D63=0,NA(),RTD("cqg.rtd",,"StudyData", "Close("&amp;$N$2&amp;") When Barix("&amp;$N$2&amp;",reference:=StartOfSession)="&amp;$A63&amp;"", "Bar", "", "Close","5","0","All",,,"False","T","EveryTick"))</f>
        <v>#N/A</v>
      </c>
      <c r="O63" s="53" t="e">
        <f ca="1">IF($D63=0,NA(),RTD("cqg.rtd",,"StudyData", "Close("&amp;$O$2&amp;") When Barix("&amp;$O$2&amp;",reference:=StartOfSession)="&amp;$A63&amp;"", "Bar", "", "Close","5","0","All",,,"False","T","EveryTick"))</f>
        <v>#N/A</v>
      </c>
      <c r="P63" s="53" t="e">
        <f ca="1">IF($D63=0,NA(),RTD("cqg.rtd",,"StudyData", "Close("&amp;$P$2&amp;") When Barix("&amp;$P$2&amp;",reference:=StartOfSession)="&amp;$A63&amp;"", "Bar", "", "Close","5","0","All",,,"False","T","EveryTick"))</f>
        <v>#N/A</v>
      </c>
      <c r="Q63" s="53" t="e">
        <f ca="1">IF($D63=0,NA(),RTD("cqg.rtd",,"StudyData", "Close("&amp;$Q$2&amp;") When Barix("&amp;$Q$2&amp;",reference:=StartOfSession)="&amp;$A63&amp;"", "Bar", "", "Close","5","0","All",,,"False","T","EveryTick"))</f>
        <v>#N/A</v>
      </c>
      <c r="R63" s="53" t="e">
        <f ca="1">IF($D63=0,NA(),RTD("cqg.rtd",,"StudyData", "Close("&amp;$R$2&amp;") When Barix("&amp;$R$2&amp;",reference:=StartOfSession)="&amp;$A63&amp;"", "Bar", "", "Close","5","0","All",,,"False","T","EveryTick"))</f>
        <v>#N/A</v>
      </c>
      <c r="S63" s="53" t="e">
        <f ca="1">IF($D63=0,NA(),RTD("cqg.rtd",,"StudyData", "Close("&amp;$S$2&amp;") When Barix("&amp;$S$2&amp;",reference:=StartOfSession)="&amp;$A63&amp;"", "Bar", "", "Close","5","0","All",,,"False","T","EveryTick"))</f>
        <v>#N/A</v>
      </c>
      <c r="T63" s="53" t="e">
        <f ca="1">IF($D63=0,NA(),RTD("cqg.rtd",,"StudyData", "Close("&amp;$T$2&amp;") When Barix("&amp;$T$2&amp;",reference:=StartOfSession)="&amp;$A63&amp;"", "Bar", "", "Close","5","0","All",,,"False","T","EveryTick"))</f>
        <v>#N/A</v>
      </c>
      <c r="U63" s="53" t="e">
        <f ca="1">IF($D63=0,NA(),RTD("cqg.rtd",,"StudyData", "Close("&amp;$U$2&amp;") When Barix("&amp;$U$2&amp;",reference:=StartOfSession)="&amp;$A63&amp;"", "Bar", "", "Close","5","0","All",,,"False","T","EveryTick"))</f>
        <v>#N/A</v>
      </c>
      <c r="V63" s="53" t="e">
        <f ca="1">IF($D63=0,NA(),RTD("cqg.rtd",,"StudyData", "Close("&amp;$V$2&amp;") When Barix("&amp;$V$2&amp;",reference:=StartOfSession)="&amp;$A63&amp;"", "Bar", "", "Close","5","0","All",,,"False","T","EveryTick"))</f>
        <v>#N/A</v>
      </c>
      <c r="W63" s="53" t="e">
        <f ca="1">IF($D63=0,NA(),RTD("cqg.rtd",,"StudyData", "Close("&amp;$W$2&amp;") When Barix("&amp;$W$2&amp;",reference:=StartOfSession)="&amp;$A63&amp;"", "Bar", "", "Close","5","0","All",,,"False","T","EveryTick"))</f>
        <v>#N/A</v>
      </c>
      <c r="X63" s="53" t="e">
        <f ca="1">IF($D63=0,NA(),RTD("cqg.rtd",,"StudyData", "Close("&amp;$X$2&amp;") When Barix("&amp;$X$2&amp;",reference:=StartOfSession)="&amp;$A63&amp;"", "Bar", "", "Close","5","0","All",,,"False","T","EveryTick"))</f>
        <v>#N/A</v>
      </c>
      <c r="Y63" s="53" t="e">
        <f ca="1">IF($D63=0,NA(),RTD("cqg.rtd",,"StudyData", "Close("&amp;$Y$2&amp;") When Barix("&amp;$Y$2&amp;",reference:=StartOfSession)="&amp;$A63&amp;"", "Bar", "", "Close","5","0","All",,,"False","T","EveryTick"))</f>
        <v>#N/A</v>
      </c>
      <c r="Z63" s="53" t="e">
        <f ca="1">IF($D63=0,NA(),RTD("cqg.rtd",,"StudyData", "Close("&amp;$Z$2&amp;") When Barix("&amp;$Z$2&amp;",reference:=StartOfSession)="&amp;$A63&amp;"", "Bar", "", "Close","5","0","All",,,"False","T","EveryTick"))</f>
        <v>#N/A</v>
      </c>
      <c r="AA63" s="53" t="e">
        <f ca="1">IF($D63=0,NA(),RTD("cqg.rtd",,"StudyData", "Close("&amp;$AA$2&amp;") When Barix("&amp;$AA$2&amp;",reference:=StartOfSession)="&amp;$A63&amp;"", "Bar", "", "Close","5","0","All",,,"False","T","EveryTick"))</f>
        <v>#N/A</v>
      </c>
      <c r="AB63" s="53" t="e">
        <f ca="1">IF($D63=0,NA(),RTD("cqg.rtd",,"StudyData", "Close("&amp;$AB$2&amp;") When Barix("&amp;$AB$2&amp;",reference:=StartOfSession)="&amp;$A63&amp;"", "Bar", "", "Close","5","0","All",,,"False","T","EveryTick"))</f>
        <v>#N/A</v>
      </c>
      <c r="AC63" s="53" t="e">
        <f ca="1">IF($D63=0,NA(),RTD("cqg.rtd",,"StudyData", "Close("&amp;$AC$2&amp;") When Barix("&amp;$AC$2&amp;",reference:=StartOfSession)="&amp;$A63&amp;"", "Bar", "", "Close","5","0","All",,,"False","T","EveryTick"))</f>
        <v>#N/A</v>
      </c>
      <c r="AD63" s="53" t="e">
        <f ca="1">IF($D63=0,NA(),RTD("cqg.rtd",,"StudyData", "Close("&amp;$AD$2&amp;") When Barix("&amp;$AD$2&amp;",reference:=StartOfSession)="&amp;$A63&amp;"", "Bar", "", "Close","5","0","All",,,"False","T","EveryTick"))</f>
        <v>#N/A</v>
      </c>
      <c r="AE63" s="53" t="e">
        <f ca="1">IF($D63=0,NA(),RTD("cqg.rtd",,"StudyData", "Close("&amp;$AE$2&amp;") When Barix("&amp;$AE$2&amp;",reference:=StartOfSession)="&amp;$A63&amp;"", "Bar", "", "Close","5","0","All",,,"False","T","EveryTick"))</f>
        <v>#N/A</v>
      </c>
      <c r="AF63" s="53" t="e">
        <f ca="1">IF($D63=0,NA(),RTD("cqg.rtd",,"StudyData", "Close("&amp;$AF$2&amp;") When Barix("&amp;$AF$2&amp;",reference:=StartOfSession)="&amp;$A63&amp;"", "Bar", "", "Close","5","0","All",,,"False","T","EveryTick"))</f>
        <v>#N/A</v>
      </c>
      <c r="AG63" s="53" t="e">
        <f ca="1">IF($D63=0,NA(),RTD("cqg.rtd",,"StudyData", "Close("&amp;$AG$2&amp;") When Barix("&amp;$AG$2&amp;",reference:=StartOfSession)="&amp;$A63&amp;"", "Bar", "", "Close","5","0","All",,,"False","T","EveryTick"))</f>
        <v>#N/A</v>
      </c>
      <c r="AH63" s="53" t="e">
        <f ca="1">IF($D63=0,NA(),RTD("cqg.rtd",,"StudyData", "Close("&amp;$AH$2&amp;") When Barix("&amp;$AH$2&amp;",reference:=StartOfSession)="&amp;$A63&amp;"", "Bar", "", "Close","5","0","All",,,"False","T","EveryTick"))</f>
        <v>#N/A</v>
      </c>
      <c r="AI63" s="53" t="e">
        <f ca="1">IF($D63=0,NA(),RTD("cqg.rtd",,"StudyData", "Close("&amp;$AI$2&amp;") When Barix("&amp;$AI$2&amp;",reference:=StartOfSession)="&amp;$A63&amp;"", "Bar", "", "Close","5","0","All",,,"False","T","EveryTick"))</f>
        <v>#N/A</v>
      </c>
      <c r="AJ63" s="53" t="e">
        <f ca="1">IF($D63=0,NA(),RTD("cqg.rtd",,"StudyData", "Close("&amp;$AJ$2&amp;") When Barix("&amp;$AJ$2&amp;",reference:=StartOfSession)="&amp;$A63&amp;"", "Bar", "", "Close","5","0","All",,,"False","T","EveryTick"))</f>
        <v>#N/A</v>
      </c>
      <c r="AK63" s="53" t="e">
        <f ca="1">IF($D63=0,NA(),RTD("cqg.rtd",,"StudyData", "Close("&amp;$AK$2&amp;") When Barix("&amp;$AK$2&amp;",reference:=StartOfSession)="&amp;$A63&amp;"", "Bar", "", "Close","5","0","All",,,"False","T","EveryTick"))</f>
        <v>#N/A</v>
      </c>
      <c r="AL63" s="53" t="e">
        <f ca="1">IF($D63=0,NA(),RTD("cqg.rtd",,"StudyData", "Close("&amp;$AL$2&amp;") When Barix("&amp;$AL$2&amp;",reference:=StartOfSession)="&amp;$A63&amp;"", "Bar", "", "Close","5","0","All",,,"False","T","EveryTick"))</f>
        <v>#N/A</v>
      </c>
      <c r="AM63" s="53" t="e">
        <f ca="1">IF($D63=0,NA(),RTD("cqg.rtd",,"StudyData", "Close("&amp;$AM$2&amp;") When Barix("&amp;$AM$2&amp;",reference:=StartOfSession)="&amp;$A63&amp;"", "Bar", "", "Close","5","0","All",,,"False","T","EveryTick"))</f>
        <v>#N/A</v>
      </c>
      <c r="AN63" s="53" t="e">
        <f ca="1">IF($D63=0,NA(),RTD("cqg.rtd",,"StudyData", "Close("&amp;$AN$2&amp;") When Barix("&amp;$AN$2&amp;",reference:=StartOfSession)="&amp;$A63&amp;"", "Bar", "", "Close","5","0","All",,,"False","T","EveryTick"))</f>
        <v>#N/A</v>
      </c>
      <c r="AO63" s="53" t="e">
        <f ca="1">IF($D63=0,NA(),RTD("cqg.rtd",,"StudyData", "Close("&amp;$AO$2&amp;") When Barix("&amp;$AO$2&amp;",reference:=StartOfSession)="&amp;$A63&amp;"", "Bar", "", "Close","5","0","All",,,"False","T","EveryTick"))</f>
        <v>#N/A</v>
      </c>
      <c r="AP63" s="53" t="e">
        <f ca="1">IF($D63=0,NA(),RTD("cqg.rtd",,"StudyData", "Close("&amp;$AP$2&amp;") When Barix("&amp;$AP$2&amp;",reference:=StartOfSession)="&amp;$A63&amp;"", "Bar", "", "Close","5","0","All",,,"False","T","EveryTick"))</f>
        <v>#N/A</v>
      </c>
    </row>
    <row r="64" spans="1:42" x14ac:dyDescent="0.3">
      <c r="A64" s="50">
        <f t="shared" si="1"/>
        <v>60</v>
      </c>
      <c r="B64" s="54" t="e">
        <f ca="1">IF(D64=0,NA(),RTD("cqg.rtd",,"StudyData", "Close("&amp;$B$2&amp;") When Barix("&amp;$B$2&amp;",reference:=StartOfSession)="&amp;A64&amp;"", "Bar", "", "Close","5","0","All",,,"False","T","EveryTick"))</f>
        <v>#N/A</v>
      </c>
      <c r="C64" s="55">
        <v>0.5625</v>
      </c>
      <c r="D64" s="50">
        <f t="shared" ca="1" si="0"/>
        <v>0</v>
      </c>
      <c r="F64" s="53" t="e">
        <f ca="1">IF(D64=0,NA(),RTD("cqg.rtd",,"StudyData", "Close("&amp;$F$2&amp;") When Barix("&amp;$F$2&amp;",reference:=StartOfSession)="&amp;A64&amp;"", "Bar", "", "Close","5","0","All",,,"False","T","EveryTick"))</f>
        <v>#N/A</v>
      </c>
      <c r="G64" s="53" t="e">
        <f ca="1">IF(D64=0,NA(),RTD("cqg.rtd",,"StudyData", "Close("&amp;$G$2&amp;") When Barix("&amp;$G$2&amp;",reference:=StartOfSession)="&amp;A64&amp;"", "Bar", "", "Close","5","0","All",,,"False","T","EveryTick"))</f>
        <v>#N/A</v>
      </c>
      <c r="H64" s="53" t="e">
        <f ca="1">IF(D64=0,NA(),RTD("cqg.rtd",,"StudyData", "Close("&amp;$H$2&amp;") When Barix("&amp;$H$2&amp;",reference:=StartOfSession)="&amp;A64&amp;"", "Bar", "", "Close","5","0","All",,,"False","T","EveryTick"))</f>
        <v>#N/A</v>
      </c>
      <c r="I64" s="53" t="e">
        <f ca="1">IF($D64=0,NA(),RTD("cqg.rtd",,"StudyData", "Close("&amp;$I$2&amp;") When Barix("&amp;$I$2&amp;",reference:=StartOfSession)="&amp;$A64&amp;"", "Bar", "", "Close","5","0","All",,,"False","T","EveryTick"))</f>
        <v>#N/A</v>
      </c>
      <c r="J64" s="53" t="e">
        <f ca="1">IF($D64=0,NA(),RTD("cqg.rtd",,"StudyData", "Close("&amp;$J$2&amp;") When Barix("&amp;$J$2&amp;",reference:=StartOfSession)="&amp;$A64&amp;"", "Bar", "", "Close","5","0","All",,,"False","T","EveryTick"))</f>
        <v>#N/A</v>
      </c>
      <c r="K64" s="53" t="e">
        <f ca="1">IF($D64=0,NA(),RTD("cqg.rtd",,"StudyData", "Close("&amp;$K$2&amp;") When Barix("&amp;$K$2&amp;",reference:=StartOfSession)="&amp;$A64&amp;"", "Bar", "", "Close","5","0","All",,,"False","T","EveryTick"))</f>
        <v>#N/A</v>
      </c>
      <c r="L64" s="53" t="e">
        <f ca="1">IF($D64=0,NA(),RTD("cqg.rtd",,"StudyData", "Close("&amp;$L$2&amp;") When Barix("&amp;$L$2&amp;",reference:=StartOfSession)="&amp;$A64&amp;"", "Bar", "", "Close","5","0","All",,,"False","T","EveryTick"))</f>
        <v>#N/A</v>
      </c>
      <c r="M64" s="53" t="e">
        <f ca="1">IF($D64=0,NA(),RTD("cqg.rtd",,"StudyData", "Close("&amp;$M$2&amp;") When Barix("&amp;$M$2&amp;",reference:=StartOfSession)="&amp;$A64&amp;"", "Bar", "", "Close","5","0","All",,,"False","T","EveryTick"))</f>
        <v>#N/A</v>
      </c>
      <c r="N64" s="53" t="e">
        <f ca="1">IF($D64=0,NA(),RTD("cqg.rtd",,"StudyData", "Close("&amp;$N$2&amp;") When Barix("&amp;$N$2&amp;",reference:=StartOfSession)="&amp;$A64&amp;"", "Bar", "", "Close","5","0","All",,,"False","T","EveryTick"))</f>
        <v>#N/A</v>
      </c>
      <c r="O64" s="53" t="e">
        <f ca="1">IF($D64=0,NA(),RTD("cqg.rtd",,"StudyData", "Close("&amp;$O$2&amp;") When Barix("&amp;$O$2&amp;",reference:=StartOfSession)="&amp;$A64&amp;"", "Bar", "", "Close","5","0","All",,,"False","T","EveryTick"))</f>
        <v>#N/A</v>
      </c>
      <c r="P64" s="53" t="e">
        <f ca="1">IF($D64=0,NA(),RTD("cqg.rtd",,"StudyData", "Close("&amp;$P$2&amp;") When Barix("&amp;$P$2&amp;",reference:=StartOfSession)="&amp;$A64&amp;"", "Bar", "", "Close","5","0","All",,,"False","T","EveryTick"))</f>
        <v>#N/A</v>
      </c>
      <c r="Q64" s="53" t="e">
        <f ca="1">IF($D64=0,NA(),RTD("cqg.rtd",,"StudyData", "Close("&amp;$Q$2&amp;") When Barix("&amp;$Q$2&amp;",reference:=StartOfSession)="&amp;$A64&amp;"", "Bar", "", "Close","5","0","All",,,"False","T","EveryTick"))</f>
        <v>#N/A</v>
      </c>
      <c r="R64" s="53" t="e">
        <f ca="1">IF($D64=0,NA(),RTD("cqg.rtd",,"StudyData", "Close("&amp;$R$2&amp;") When Barix("&amp;$R$2&amp;",reference:=StartOfSession)="&amp;$A64&amp;"", "Bar", "", "Close","5","0","All",,,"False","T","EveryTick"))</f>
        <v>#N/A</v>
      </c>
      <c r="S64" s="53" t="e">
        <f ca="1">IF($D64=0,NA(),RTD("cqg.rtd",,"StudyData", "Close("&amp;$S$2&amp;") When Barix("&amp;$S$2&amp;",reference:=StartOfSession)="&amp;$A64&amp;"", "Bar", "", "Close","5","0","All",,,"False","T","EveryTick"))</f>
        <v>#N/A</v>
      </c>
      <c r="T64" s="53" t="e">
        <f ca="1">IF($D64=0,NA(),RTD("cqg.rtd",,"StudyData", "Close("&amp;$T$2&amp;") When Barix("&amp;$T$2&amp;",reference:=StartOfSession)="&amp;$A64&amp;"", "Bar", "", "Close","5","0","All",,,"False","T","EveryTick"))</f>
        <v>#N/A</v>
      </c>
      <c r="U64" s="53" t="e">
        <f ca="1">IF($D64=0,NA(),RTD("cqg.rtd",,"StudyData", "Close("&amp;$U$2&amp;") When Barix("&amp;$U$2&amp;",reference:=StartOfSession)="&amp;$A64&amp;"", "Bar", "", "Close","5","0","All",,,"False","T","EveryTick"))</f>
        <v>#N/A</v>
      </c>
      <c r="V64" s="53" t="e">
        <f ca="1">IF($D64=0,NA(),RTD("cqg.rtd",,"StudyData", "Close("&amp;$V$2&amp;") When Barix("&amp;$V$2&amp;",reference:=StartOfSession)="&amp;$A64&amp;"", "Bar", "", "Close","5","0","All",,,"False","T","EveryTick"))</f>
        <v>#N/A</v>
      </c>
      <c r="W64" s="53" t="e">
        <f ca="1">IF($D64=0,NA(),RTD("cqg.rtd",,"StudyData", "Close("&amp;$W$2&amp;") When Barix("&amp;$W$2&amp;",reference:=StartOfSession)="&amp;$A64&amp;"", "Bar", "", "Close","5","0","All",,,"False","T","EveryTick"))</f>
        <v>#N/A</v>
      </c>
      <c r="X64" s="53" t="e">
        <f ca="1">IF($D64=0,NA(),RTD("cqg.rtd",,"StudyData", "Close("&amp;$X$2&amp;") When Barix("&amp;$X$2&amp;",reference:=StartOfSession)="&amp;$A64&amp;"", "Bar", "", "Close","5","0","All",,,"False","T","EveryTick"))</f>
        <v>#N/A</v>
      </c>
      <c r="Y64" s="53" t="e">
        <f ca="1">IF($D64=0,NA(),RTD("cqg.rtd",,"StudyData", "Close("&amp;$Y$2&amp;") When Barix("&amp;$Y$2&amp;",reference:=StartOfSession)="&amp;$A64&amp;"", "Bar", "", "Close","5","0","All",,,"False","T","EveryTick"))</f>
        <v>#N/A</v>
      </c>
      <c r="Z64" s="53" t="e">
        <f ca="1">IF($D64=0,NA(),RTD("cqg.rtd",,"StudyData", "Close("&amp;$Z$2&amp;") When Barix("&amp;$Z$2&amp;",reference:=StartOfSession)="&amp;$A64&amp;"", "Bar", "", "Close","5","0","All",,,"False","T","EveryTick"))</f>
        <v>#N/A</v>
      </c>
      <c r="AA64" s="53" t="e">
        <f ca="1">IF($D64=0,NA(),RTD("cqg.rtd",,"StudyData", "Close("&amp;$AA$2&amp;") When Barix("&amp;$AA$2&amp;",reference:=StartOfSession)="&amp;$A64&amp;"", "Bar", "", "Close","5","0","All",,,"False","T","EveryTick"))</f>
        <v>#N/A</v>
      </c>
      <c r="AB64" s="53" t="e">
        <f ca="1">IF($D64=0,NA(),RTD("cqg.rtd",,"StudyData", "Close("&amp;$AB$2&amp;") When Barix("&amp;$AB$2&amp;",reference:=StartOfSession)="&amp;$A64&amp;"", "Bar", "", "Close","5","0","All",,,"False","T","EveryTick"))</f>
        <v>#N/A</v>
      </c>
      <c r="AC64" s="53" t="e">
        <f ca="1">IF($D64=0,NA(),RTD("cqg.rtd",,"StudyData", "Close("&amp;$AC$2&amp;") When Barix("&amp;$AC$2&amp;",reference:=StartOfSession)="&amp;$A64&amp;"", "Bar", "", "Close","5","0","All",,,"False","T","EveryTick"))</f>
        <v>#N/A</v>
      </c>
      <c r="AD64" s="53" t="e">
        <f ca="1">IF($D64=0,NA(),RTD("cqg.rtd",,"StudyData", "Close("&amp;$AD$2&amp;") When Barix("&amp;$AD$2&amp;",reference:=StartOfSession)="&amp;$A64&amp;"", "Bar", "", "Close","5","0","All",,,"False","T","EveryTick"))</f>
        <v>#N/A</v>
      </c>
      <c r="AE64" s="53" t="e">
        <f ca="1">IF($D64=0,NA(),RTD("cqg.rtd",,"StudyData", "Close("&amp;$AE$2&amp;") When Barix("&amp;$AE$2&amp;",reference:=StartOfSession)="&amp;$A64&amp;"", "Bar", "", "Close","5","0","All",,,"False","T","EveryTick"))</f>
        <v>#N/A</v>
      </c>
      <c r="AF64" s="53" t="e">
        <f ca="1">IF($D64=0,NA(),RTD("cqg.rtd",,"StudyData", "Close("&amp;$AF$2&amp;") When Barix("&amp;$AF$2&amp;",reference:=StartOfSession)="&amp;$A64&amp;"", "Bar", "", "Close","5","0","All",,,"False","T","EveryTick"))</f>
        <v>#N/A</v>
      </c>
      <c r="AG64" s="53" t="e">
        <f ca="1">IF($D64=0,NA(),RTD("cqg.rtd",,"StudyData", "Close("&amp;$AG$2&amp;") When Barix("&amp;$AG$2&amp;",reference:=StartOfSession)="&amp;$A64&amp;"", "Bar", "", "Close","5","0","All",,,"False","T","EveryTick"))</f>
        <v>#N/A</v>
      </c>
      <c r="AH64" s="53" t="e">
        <f ca="1">IF($D64=0,NA(),RTD("cqg.rtd",,"StudyData", "Close("&amp;$AH$2&amp;") When Barix("&amp;$AH$2&amp;",reference:=StartOfSession)="&amp;$A64&amp;"", "Bar", "", "Close","5","0","All",,,"False","T","EveryTick"))</f>
        <v>#N/A</v>
      </c>
      <c r="AI64" s="53" t="e">
        <f ca="1">IF($D64=0,NA(),RTD("cqg.rtd",,"StudyData", "Close("&amp;$AI$2&amp;") When Barix("&amp;$AI$2&amp;",reference:=StartOfSession)="&amp;$A64&amp;"", "Bar", "", "Close","5","0","All",,,"False","T","EveryTick"))</f>
        <v>#N/A</v>
      </c>
      <c r="AJ64" s="53" t="e">
        <f ca="1">IF($D64=0,NA(),RTD("cqg.rtd",,"StudyData", "Close("&amp;$AJ$2&amp;") When Barix("&amp;$AJ$2&amp;",reference:=StartOfSession)="&amp;$A64&amp;"", "Bar", "", "Close","5","0","All",,,"False","T","EveryTick"))</f>
        <v>#N/A</v>
      </c>
      <c r="AK64" s="53" t="e">
        <f ca="1">IF($D64=0,NA(),RTD("cqg.rtd",,"StudyData", "Close("&amp;$AK$2&amp;") When Barix("&amp;$AK$2&amp;",reference:=StartOfSession)="&amp;$A64&amp;"", "Bar", "", "Close","5","0","All",,,"False","T","EveryTick"))</f>
        <v>#N/A</v>
      </c>
      <c r="AL64" s="53" t="e">
        <f ca="1">IF($D64=0,NA(),RTD("cqg.rtd",,"StudyData", "Close("&amp;$AL$2&amp;") When Barix("&amp;$AL$2&amp;",reference:=StartOfSession)="&amp;$A64&amp;"", "Bar", "", "Close","5","0","All",,,"False","T","EveryTick"))</f>
        <v>#N/A</v>
      </c>
      <c r="AM64" s="53" t="e">
        <f ca="1">IF($D64=0,NA(),RTD("cqg.rtd",,"StudyData", "Close("&amp;$AM$2&amp;") When Barix("&amp;$AM$2&amp;",reference:=StartOfSession)="&amp;$A64&amp;"", "Bar", "", "Close","5","0","All",,,"False","T","EveryTick"))</f>
        <v>#N/A</v>
      </c>
      <c r="AN64" s="53" t="e">
        <f ca="1">IF($D64=0,NA(),RTD("cqg.rtd",,"StudyData", "Close("&amp;$AN$2&amp;") When Barix("&amp;$AN$2&amp;",reference:=StartOfSession)="&amp;$A64&amp;"", "Bar", "", "Close","5","0","All",,,"False","T","EveryTick"))</f>
        <v>#N/A</v>
      </c>
      <c r="AO64" s="53" t="e">
        <f ca="1">IF($D64=0,NA(),RTD("cqg.rtd",,"StudyData", "Close("&amp;$AO$2&amp;") When Barix("&amp;$AO$2&amp;",reference:=StartOfSession)="&amp;$A64&amp;"", "Bar", "", "Close","5","0","All",,,"False","T","EveryTick"))</f>
        <v>#N/A</v>
      </c>
      <c r="AP64" s="53" t="e">
        <f ca="1">IF($D64=0,NA(),RTD("cqg.rtd",,"StudyData", "Close("&amp;$AP$2&amp;") When Barix("&amp;$AP$2&amp;",reference:=StartOfSession)="&amp;$A64&amp;"", "Bar", "", "Close","5","0","All",,,"False","T","EveryTick"))</f>
        <v>#N/A</v>
      </c>
    </row>
    <row r="65" spans="1:42" x14ac:dyDescent="0.3">
      <c r="A65" s="50">
        <f t="shared" si="1"/>
        <v>61</v>
      </c>
      <c r="B65" s="54" t="e">
        <f ca="1">IF(D65=0,NA(),RTD("cqg.rtd",,"StudyData", "Close("&amp;$B$2&amp;") When Barix("&amp;$B$2&amp;",reference:=StartOfSession)="&amp;A65&amp;"", "Bar", "", "Close","5","0","All",,,"False","T","EveryTick"))</f>
        <v>#N/A</v>
      </c>
      <c r="C65" s="55">
        <v>0.56597222222222221</v>
      </c>
      <c r="D65" s="50">
        <f t="shared" ca="1" si="0"/>
        <v>0</v>
      </c>
      <c r="F65" s="53" t="e">
        <f ca="1">IF(D65=0,NA(),RTD("cqg.rtd",,"StudyData", "Close("&amp;$F$2&amp;") When Barix("&amp;$F$2&amp;",reference:=StartOfSession)="&amp;A65&amp;"", "Bar", "", "Close","5","0","All",,,"False","T","EveryTick"))</f>
        <v>#N/A</v>
      </c>
      <c r="G65" s="53" t="e">
        <f ca="1">IF(D65=0,NA(),RTD("cqg.rtd",,"StudyData", "Close("&amp;$G$2&amp;") When Barix("&amp;$G$2&amp;",reference:=StartOfSession)="&amp;A65&amp;"", "Bar", "", "Close","5","0","All",,,"False","T","EveryTick"))</f>
        <v>#N/A</v>
      </c>
      <c r="H65" s="53" t="e">
        <f ca="1">IF(D65=0,NA(),RTD("cqg.rtd",,"StudyData", "Close("&amp;$H$2&amp;") When Barix("&amp;$H$2&amp;",reference:=StartOfSession)="&amp;A65&amp;"", "Bar", "", "Close","5","0","All",,,"False","T","EveryTick"))</f>
        <v>#N/A</v>
      </c>
      <c r="I65" s="53" t="e">
        <f ca="1">IF($D65=0,NA(),RTD("cqg.rtd",,"StudyData", "Close("&amp;$I$2&amp;") When Barix("&amp;$I$2&amp;",reference:=StartOfSession)="&amp;$A65&amp;"", "Bar", "", "Close","5","0","All",,,"False","T","EveryTick"))</f>
        <v>#N/A</v>
      </c>
      <c r="J65" s="53" t="e">
        <f ca="1">IF($D65=0,NA(),RTD("cqg.rtd",,"StudyData", "Close("&amp;$J$2&amp;") When Barix("&amp;$J$2&amp;",reference:=StartOfSession)="&amp;$A65&amp;"", "Bar", "", "Close","5","0","All",,,"False","T","EveryTick"))</f>
        <v>#N/A</v>
      </c>
      <c r="K65" s="53" t="e">
        <f ca="1">IF($D65=0,NA(),RTD("cqg.rtd",,"StudyData", "Close("&amp;$K$2&amp;") When Barix("&amp;$K$2&amp;",reference:=StartOfSession)="&amp;$A65&amp;"", "Bar", "", "Close","5","0","All",,,"False","T","EveryTick"))</f>
        <v>#N/A</v>
      </c>
      <c r="L65" s="53" t="e">
        <f ca="1">IF($D65=0,NA(),RTD("cqg.rtd",,"StudyData", "Close("&amp;$L$2&amp;") When Barix("&amp;$L$2&amp;",reference:=StartOfSession)="&amp;$A65&amp;"", "Bar", "", "Close","5","0","All",,,"False","T","EveryTick"))</f>
        <v>#N/A</v>
      </c>
      <c r="M65" s="53" t="e">
        <f ca="1">IF($D65=0,NA(),RTD("cqg.rtd",,"StudyData", "Close("&amp;$M$2&amp;") When Barix("&amp;$M$2&amp;",reference:=StartOfSession)="&amp;$A65&amp;"", "Bar", "", "Close","5","0","All",,,"False","T","EveryTick"))</f>
        <v>#N/A</v>
      </c>
      <c r="N65" s="53" t="e">
        <f ca="1">IF($D65=0,NA(),RTD("cqg.rtd",,"StudyData", "Close("&amp;$N$2&amp;") When Barix("&amp;$N$2&amp;",reference:=StartOfSession)="&amp;$A65&amp;"", "Bar", "", "Close","5","0","All",,,"False","T","EveryTick"))</f>
        <v>#N/A</v>
      </c>
      <c r="O65" s="53" t="e">
        <f ca="1">IF($D65=0,NA(),RTD("cqg.rtd",,"StudyData", "Close("&amp;$O$2&amp;") When Barix("&amp;$O$2&amp;",reference:=StartOfSession)="&amp;$A65&amp;"", "Bar", "", "Close","5","0","All",,,"False","T","EveryTick"))</f>
        <v>#N/A</v>
      </c>
      <c r="P65" s="53" t="e">
        <f ca="1">IF($D65=0,NA(),RTD("cqg.rtd",,"StudyData", "Close("&amp;$P$2&amp;") When Barix("&amp;$P$2&amp;",reference:=StartOfSession)="&amp;$A65&amp;"", "Bar", "", "Close","5","0","All",,,"False","T","EveryTick"))</f>
        <v>#N/A</v>
      </c>
      <c r="Q65" s="53" t="e">
        <f ca="1">IF($D65=0,NA(),RTD("cqg.rtd",,"StudyData", "Close("&amp;$Q$2&amp;") When Barix("&amp;$Q$2&amp;",reference:=StartOfSession)="&amp;$A65&amp;"", "Bar", "", "Close","5","0","All",,,"False","T","EveryTick"))</f>
        <v>#N/A</v>
      </c>
      <c r="R65" s="53" t="e">
        <f ca="1">IF($D65=0,NA(),RTD("cqg.rtd",,"StudyData", "Close("&amp;$R$2&amp;") When Barix("&amp;$R$2&amp;",reference:=StartOfSession)="&amp;$A65&amp;"", "Bar", "", "Close","5","0","All",,,"False","T","EveryTick"))</f>
        <v>#N/A</v>
      </c>
      <c r="S65" s="53" t="e">
        <f ca="1">IF($D65=0,NA(),RTD("cqg.rtd",,"StudyData", "Close("&amp;$S$2&amp;") When Barix("&amp;$S$2&amp;",reference:=StartOfSession)="&amp;$A65&amp;"", "Bar", "", "Close","5","0","All",,,"False","T","EveryTick"))</f>
        <v>#N/A</v>
      </c>
      <c r="T65" s="53" t="e">
        <f ca="1">IF($D65=0,NA(),RTD("cqg.rtd",,"StudyData", "Close("&amp;$T$2&amp;") When Barix("&amp;$T$2&amp;",reference:=StartOfSession)="&amp;$A65&amp;"", "Bar", "", "Close","5","0","All",,,"False","T","EveryTick"))</f>
        <v>#N/A</v>
      </c>
      <c r="U65" s="53" t="e">
        <f ca="1">IF($D65=0,NA(),RTD("cqg.rtd",,"StudyData", "Close("&amp;$U$2&amp;") When Barix("&amp;$U$2&amp;",reference:=StartOfSession)="&amp;$A65&amp;"", "Bar", "", "Close","5","0","All",,,"False","T","EveryTick"))</f>
        <v>#N/A</v>
      </c>
      <c r="V65" s="53" t="e">
        <f ca="1">IF($D65=0,NA(),RTD("cqg.rtd",,"StudyData", "Close("&amp;$V$2&amp;") When Barix("&amp;$V$2&amp;",reference:=StartOfSession)="&amp;$A65&amp;"", "Bar", "", "Close","5","0","All",,,"False","T","EveryTick"))</f>
        <v>#N/A</v>
      </c>
      <c r="W65" s="53" t="e">
        <f ca="1">IF($D65=0,NA(),RTD("cqg.rtd",,"StudyData", "Close("&amp;$W$2&amp;") When Barix("&amp;$W$2&amp;",reference:=StartOfSession)="&amp;$A65&amp;"", "Bar", "", "Close","5","0","All",,,"False","T","EveryTick"))</f>
        <v>#N/A</v>
      </c>
      <c r="X65" s="53" t="e">
        <f ca="1">IF($D65=0,NA(),RTD("cqg.rtd",,"StudyData", "Close("&amp;$X$2&amp;") When Barix("&amp;$X$2&amp;",reference:=StartOfSession)="&amp;$A65&amp;"", "Bar", "", "Close","5","0","All",,,"False","T","EveryTick"))</f>
        <v>#N/A</v>
      </c>
      <c r="Y65" s="53" t="e">
        <f ca="1">IF($D65=0,NA(),RTD("cqg.rtd",,"StudyData", "Close("&amp;$Y$2&amp;") When Barix("&amp;$Y$2&amp;",reference:=StartOfSession)="&amp;$A65&amp;"", "Bar", "", "Close","5","0","All",,,"False","T","EveryTick"))</f>
        <v>#N/A</v>
      </c>
      <c r="Z65" s="53" t="e">
        <f ca="1">IF($D65=0,NA(),RTD("cqg.rtd",,"StudyData", "Close("&amp;$Z$2&amp;") When Barix("&amp;$Z$2&amp;",reference:=StartOfSession)="&amp;$A65&amp;"", "Bar", "", "Close","5","0","All",,,"False","T","EveryTick"))</f>
        <v>#N/A</v>
      </c>
      <c r="AA65" s="53" t="e">
        <f ca="1">IF($D65=0,NA(),RTD("cqg.rtd",,"StudyData", "Close("&amp;$AA$2&amp;") When Barix("&amp;$AA$2&amp;",reference:=StartOfSession)="&amp;$A65&amp;"", "Bar", "", "Close","5","0","All",,,"False","T","EveryTick"))</f>
        <v>#N/A</v>
      </c>
      <c r="AB65" s="53" t="e">
        <f ca="1">IF($D65=0,NA(),RTD("cqg.rtd",,"StudyData", "Close("&amp;$AB$2&amp;") When Barix("&amp;$AB$2&amp;",reference:=StartOfSession)="&amp;$A65&amp;"", "Bar", "", "Close","5","0","All",,,"False","T","EveryTick"))</f>
        <v>#N/A</v>
      </c>
      <c r="AC65" s="53" t="e">
        <f ca="1">IF($D65=0,NA(),RTD("cqg.rtd",,"StudyData", "Close("&amp;$AC$2&amp;") When Barix("&amp;$AC$2&amp;",reference:=StartOfSession)="&amp;$A65&amp;"", "Bar", "", "Close","5","0","All",,,"False","T","EveryTick"))</f>
        <v>#N/A</v>
      </c>
      <c r="AD65" s="53" t="e">
        <f ca="1">IF($D65=0,NA(),RTD("cqg.rtd",,"StudyData", "Close("&amp;$AD$2&amp;") When Barix("&amp;$AD$2&amp;",reference:=StartOfSession)="&amp;$A65&amp;"", "Bar", "", "Close","5","0","All",,,"False","T","EveryTick"))</f>
        <v>#N/A</v>
      </c>
      <c r="AE65" s="53" t="e">
        <f ca="1">IF($D65=0,NA(),RTD("cqg.rtd",,"StudyData", "Close("&amp;$AE$2&amp;") When Barix("&amp;$AE$2&amp;",reference:=StartOfSession)="&amp;$A65&amp;"", "Bar", "", "Close","5","0","All",,,"False","T","EveryTick"))</f>
        <v>#N/A</v>
      </c>
      <c r="AF65" s="53" t="e">
        <f ca="1">IF($D65=0,NA(),RTD("cqg.rtd",,"StudyData", "Close("&amp;$AF$2&amp;") When Barix("&amp;$AF$2&amp;",reference:=StartOfSession)="&amp;$A65&amp;"", "Bar", "", "Close","5","0","All",,,"False","T","EveryTick"))</f>
        <v>#N/A</v>
      </c>
      <c r="AG65" s="53" t="e">
        <f ca="1">IF($D65=0,NA(),RTD("cqg.rtd",,"StudyData", "Close("&amp;$AG$2&amp;") When Barix("&amp;$AG$2&amp;",reference:=StartOfSession)="&amp;$A65&amp;"", "Bar", "", "Close","5","0","All",,,"False","T","EveryTick"))</f>
        <v>#N/A</v>
      </c>
      <c r="AH65" s="53" t="e">
        <f ca="1">IF($D65=0,NA(),RTD("cqg.rtd",,"StudyData", "Close("&amp;$AH$2&amp;") When Barix("&amp;$AH$2&amp;",reference:=StartOfSession)="&amp;$A65&amp;"", "Bar", "", "Close","5","0","All",,,"False","T","EveryTick"))</f>
        <v>#N/A</v>
      </c>
      <c r="AI65" s="53" t="e">
        <f ca="1">IF($D65=0,NA(),RTD("cqg.rtd",,"StudyData", "Close("&amp;$AI$2&amp;") When Barix("&amp;$AI$2&amp;",reference:=StartOfSession)="&amp;$A65&amp;"", "Bar", "", "Close","5","0","All",,,"False","T","EveryTick"))</f>
        <v>#N/A</v>
      </c>
      <c r="AJ65" s="53" t="e">
        <f ca="1">IF($D65=0,NA(),RTD("cqg.rtd",,"StudyData", "Close("&amp;$AJ$2&amp;") When Barix("&amp;$AJ$2&amp;",reference:=StartOfSession)="&amp;$A65&amp;"", "Bar", "", "Close","5","0","All",,,"False","T","EveryTick"))</f>
        <v>#N/A</v>
      </c>
      <c r="AK65" s="53" t="e">
        <f ca="1">IF($D65=0,NA(),RTD("cqg.rtd",,"StudyData", "Close("&amp;$AK$2&amp;") When Barix("&amp;$AK$2&amp;",reference:=StartOfSession)="&amp;$A65&amp;"", "Bar", "", "Close","5","0","All",,,"False","T","EveryTick"))</f>
        <v>#N/A</v>
      </c>
      <c r="AL65" s="53" t="e">
        <f ca="1">IF($D65=0,NA(),RTD("cqg.rtd",,"StudyData", "Close("&amp;$AL$2&amp;") When Barix("&amp;$AL$2&amp;",reference:=StartOfSession)="&amp;$A65&amp;"", "Bar", "", "Close","5","0","All",,,"False","T","EveryTick"))</f>
        <v>#N/A</v>
      </c>
      <c r="AM65" s="53" t="e">
        <f ca="1">IF($D65=0,NA(),RTD("cqg.rtd",,"StudyData", "Close("&amp;$AM$2&amp;") When Barix("&amp;$AM$2&amp;",reference:=StartOfSession)="&amp;$A65&amp;"", "Bar", "", "Close","5","0","All",,,"False","T","EveryTick"))</f>
        <v>#N/A</v>
      </c>
      <c r="AN65" s="53" t="e">
        <f ca="1">IF($D65=0,NA(),RTD("cqg.rtd",,"StudyData", "Close("&amp;$AN$2&amp;") When Barix("&amp;$AN$2&amp;",reference:=StartOfSession)="&amp;$A65&amp;"", "Bar", "", "Close","5","0","All",,,"False","T","EveryTick"))</f>
        <v>#N/A</v>
      </c>
      <c r="AO65" s="53" t="e">
        <f ca="1">IF($D65=0,NA(),RTD("cqg.rtd",,"StudyData", "Close("&amp;$AO$2&amp;") When Barix("&amp;$AO$2&amp;",reference:=StartOfSession)="&amp;$A65&amp;"", "Bar", "", "Close","5","0","All",,,"False","T","EveryTick"))</f>
        <v>#N/A</v>
      </c>
      <c r="AP65" s="53" t="e">
        <f ca="1">IF($D65=0,NA(),RTD("cqg.rtd",,"StudyData", "Close("&amp;$AP$2&amp;") When Barix("&amp;$AP$2&amp;",reference:=StartOfSession)="&amp;$A65&amp;"", "Bar", "", "Close","5","0","All",,,"False","T","EveryTick"))</f>
        <v>#N/A</v>
      </c>
    </row>
    <row r="66" spans="1:42" x14ac:dyDescent="0.3">
      <c r="A66" s="50">
        <f t="shared" si="1"/>
        <v>62</v>
      </c>
      <c r="B66" s="54" t="e">
        <f ca="1">IF(D66=0,NA(),RTD("cqg.rtd",,"StudyData", "Close("&amp;$B$2&amp;") When Barix("&amp;$B$2&amp;",reference:=StartOfSession)="&amp;A66&amp;"", "Bar", "", "Close","5","0","All",,,"False","T","EveryTick"))</f>
        <v>#N/A</v>
      </c>
      <c r="C66" s="55">
        <v>0.56944444444444442</v>
      </c>
      <c r="D66" s="50">
        <f t="shared" ca="1" si="0"/>
        <v>0</v>
      </c>
      <c r="F66" s="53" t="e">
        <f ca="1">IF(D66=0,NA(),RTD("cqg.rtd",,"StudyData", "Close("&amp;$F$2&amp;") When Barix("&amp;$F$2&amp;",reference:=StartOfSession)="&amp;A66&amp;"", "Bar", "", "Close","5","0","All",,,"False","T","EveryTick"))</f>
        <v>#N/A</v>
      </c>
      <c r="G66" s="53" t="e">
        <f ca="1">IF(D66=0,NA(),RTD("cqg.rtd",,"StudyData", "Close("&amp;$G$2&amp;") When Barix("&amp;$G$2&amp;",reference:=StartOfSession)="&amp;A66&amp;"", "Bar", "", "Close","5","0","All",,,"False","T","EveryTick"))</f>
        <v>#N/A</v>
      </c>
      <c r="H66" s="53" t="e">
        <f ca="1">IF(D66=0,NA(),RTD("cqg.rtd",,"StudyData", "Close("&amp;$H$2&amp;") When Barix("&amp;$H$2&amp;",reference:=StartOfSession)="&amp;A66&amp;"", "Bar", "", "Close","5","0","All",,,"False","T","EveryTick"))</f>
        <v>#N/A</v>
      </c>
      <c r="I66" s="53" t="e">
        <f ca="1">IF($D66=0,NA(),RTD("cqg.rtd",,"StudyData", "Close("&amp;$I$2&amp;") When Barix("&amp;$I$2&amp;",reference:=StartOfSession)="&amp;$A66&amp;"", "Bar", "", "Close","5","0","All",,,"False","T","EveryTick"))</f>
        <v>#N/A</v>
      </c>
      <c r="J66" s="53" t="e">
        <f ca="1">IF($D66=0,NA(),RTD("cqg.rtd",,"StudyData", "Close("&amp;$J$2&amp;") When Barix("&amp;$J$2&amp;",reference:=StartOfSession)="&amp;$A66&amp;"", "Bar", "", "Close","5","0","All",,,"False","T","EveryTick"))</f>
        <v>#N/A</v>
      </c>
      <c r="K66" s="53" t="e">
        <f ca="1">IF($D66=0,NA(),RTD("cqg.rtd",,"StudyData", "Close("&amp;$K$2&amp;") When Barix("&amp;$K$2&amp;",reference:=StartOfSession)="&amp;$A66&amp;"", "Bar", "", "Close","5","0","All",,,"False","T","EveryTick"))</f>
        <v>#N/A</v>
      </c>
      <c r="L66" s="53" t="e">
        <f ca="1">IF($D66=0,NA(),RTD("cqg.rtd",,"StudyData", "Close("&amp;$L$2&amp;") When Barix("&amp;$L$2&amp;",reference:=StartOfSession)="&amp;$A66&amp;"", "Bar", "", "Close","5","0","All",,,"False","T","EveryTick"))</f>
        <v>#N/A</v>
      </c>
      <c r="M66" s="53" t="e">
        <f ca="1">IF($D66=0,NA(),RTD("cqg.rtd",,"StudyData", "Close("&amp;$M$2&amp;") When Barix("&amp;$M$2&amp;",reference:=StartOfSession)="&amp;$A66&amp;"", "Bar", "", "Close","5","0","All",,,"False","T","EveryTick"))</f>
        <v>#N/A</v>
      </c>
      <c r="N66" s="53" t="e">
        <f ca="1">IF($D66=0,NA(),RTD("cqg.rtd",,"StudyData", "Close("&amp;$N$2&amp;") When Barix("&amp;$N$2&amp;",reference:=StartOfSession)="&amp;$A66&amp;"", "Bar", "", "Close","5","0","All",,,"False","T","EveryTick"))</f>
        <v>#N/A</v>
      </c>
      <c r="O66" s="53" t="e">
        <f ca="1">IF($D66=0,NA(),RTD("cqg.rtd",,"StudyData", "Close("&amp;$O$2&amp;") When Barix("&amp;$O$2&amp;",reference:=StartOfSession)="&amp;$A66&amp;"", "Bar", "", "Close","5","0","All",,,"False","T","EveryTick"))</f>
        <v>#N/A</v>
      </c>
      <c r="P66" s="53" t="e">
        <f ca="1">IF($D66=0,NA(),RTD("cqg.rtd",,"StudyData", "Close("&amp;$P$2&amp;") When Barix("&amp;$P$2&amp;",reference:=StartOfSession)="&amp;$A66&amp;"", "Bar", "", "Close","5","0","All",,,"False","T","EveryTick"))</f>
        <v>#N/A</v>
      </c>
      <c r="Q66" s="53" t="e">
        <f ca="1">IF($D66=0,NA(),RTD("cqg.rtd",,"StudyData", "Close("&amp;$Q$2&amp;") When Barix("&amp;$Q$2&amp;",reference:=StartOfSession)="&amp;$A66&amp;"", "Bar", "", "Close","5","0","All",,,"False","T","EveryTick"))</f>
        <v>#N/A</v>
      </c>
      <c r="R66" s="53" t="e">
        <f ca="1">IF($D66=0,NA(),RTD("cqg.rtd",,"StudyData", "Close("&amp;$R$2&amp;") When Barix("&amp;$R$2&amp;",reference:=StartOfSession)="&amp;$A66&amp;"", "Bar", "", "Close","5","0","All",,,"False","T","EveryTick"))</f>
        <v>#N/A</v>
      </c>
      <c r="S66" s="53" t="e">
        <f ca="1">IF($D66=0,NA(),RTD("cqg.rtd",,"StudyData", "Close("&amp;$S$2&amp;") When Barix("&amp;$S$2&amp;",reference:=StartOfSession)="&amp;$A66&amp;"", "Bar", "", "Close","5","0","All",,,"False","T","EveryTick"))</f>
        <v>#N/A</v>
      </c>
      <c r="T66" s="53" t="e">
        <f ca="1">IF($D66=0,NA(),RTD("cqg.rtd",,"StudyData", "Close("&amp;$T$2&amp;") When Barix("&amp;$T$2&amp;",reference:=StartOfSession)="&amp;$A66&amp;"", "Bar", "", "Close","5","0","All",,,"False","T","EveryTick"))</f>
        <v>#N/A</v>
      </c>
      <c r="U66" s="53" t="e">
        <f ca="1">IF($D66=0,NA(),RTD("cqg.rtd",,"StudyData", "Close("&amp;$U$2&amp;") When Barix("&amp;$U$2&amp;",reference:=StartOfSession)="&amp;$A66&amp;"", "Bar", "", "Close","5","0","All",,,"False","T","EveryTick"))</f>
        <v>#N/A</v>
      </c>
      <c r="V66" s="53" t="e">
        <f ca="1">IF($D66=0,NA(),RTD("cqg.rtd",,"StudyData", "Close("&amp;$V$2&amp;") When Barix("&amp;$V$2&amp;",reference:=StartOfSession)="&amp;$A66&amp;"", "Bar", "", "Close","5","0","All",,,"False","T","EveryTick"))</f>
        <v>#N/A</v>
      </c>
      <c r="W66" s="53" t="e">
        <f ca="1">IF($D66=0,NA(),RTD("cqg.rtd",,"StudyData", "Close("&amp;$W$2&amp;") When Barix("&amp;$W$2&amp;",reference:=StartOfSession)="&amp;$A66&amp;"", "Bar", "", "Close","5","0","All",,,"False","T","EveryTick"))</f>
        <v>#N/A</v>
      </c>
      <c r="X66" s="53" t="e">
        <f ca="1">IF($D66=0,NA(),RTD("cqg.rtd",,"StudyData", "Close("&amp;$X$2&amp;") When Barix("&amp;$X$2&amp;",reference:=StartOfSession)="&amp;$A66&amp;"", "Bar", "", "Close","5","0","All",,,"False","T","EveryTick"))</f>
        <v>#N/A</v>
      </c>
      <c r="Y66" s="53" t="e">
        <f ca="1">IF($D66=0,NA(),RTD("cqg.rtd",,"StudyData", "Close("&amp;$Y$2&amp;") When Barix("&amp;$Y$2&amp;",reference:=StartOfSession)="&amp;$A66&amp;"", "Bar", "", "Close","5","0","All",,,"False","T","EveryTick"))</f>
        <v>#N/A</v>
      </c>
      <c r="Z66" s="53" t="e">
        <f ca="1">IF($D66=0,NA(),RTD("cqg.rtd",,"StudyData", "Close("&amp;$Z$2&amp;") When Barix("&amp;$Z$2&amp;",reference:=StartOfSession)="&amp;$A66&amp;"", "Bar", "", "Close","5","0","All",,,"False","T","EveryTick"))</f>
        <v>#N/A</v>
      </c>
      <c r="AA66" s="53" t="e">
        <f ca="1">IF($D66=0,NA(),RTD("cqg.rtd",,"StudyData", "Close("&amp;$AA$2&amp;") When Barix("&amp;$AA$2&amp;",reference:=StartOfSession)="&amp;$A66&amp;"", "Bar", "", "Close","5","0","All",,,"False","T","EveryTick"))</f>
        <v>#N/A</v>
      </c>
      <c r="AB66" s="53" t="e">
        <f ca="1">IF($D66=0,NA(),RTD("cqg.rtd",,"StudyData", "Close("&amp;$AB$2&amp;") When Barix("&amp;$AB$2&amp;",reference:=StartOfSession)="&amp;$A66&amp;"", "Bar", "", "Close","5","0","All",,,"False","T","EveryTick"))</f>
        <v>#N/A</v>
      </c>
      <c r="AC66" s="53" t="e">
        <f ca="1">IF($D66=0,NA(),RTD("cqg.rtd",,"StudyData", "Close("&amp;$AC$2&amp;") When Barix("&amp;$AC$2&amp;",reference:=StartOfSession)="&amp;$A66&amp;"", "Bar", "", "Close","5","0","All",,,"False","T","EveryTick"))</f>
        <v>#N/A</v>
      </c>
      <c r="AD66" s="53" t="e">
        <f ca="1">IF($D66=0,NA(),RTD("cqg.rtd",,"StudyData", "Close("&amp;$AD$2&amp;") When Barix("&amp;$AD$2&amp;",reference:=StartOfSession)="&amp;$A66&amp;"", "Bar", "", "Close","5","0","All",,,"False","T","EveryTick"))</f>
        <v>#N/A</v>
      </c>
      <c r="AE66" s="53" t="e">
        <f ca="1">IF($D66=0,NA(),RTD("cqg.rtd",,"StudyData", "Close("&amp;$AE$2&amp;") When Barix("&amp;$AE$2&amp;",reference:=StartOfSession)="&amp;$A66&amp;"", "Bar", "", "Close","5","0","All",,,"False","T","EveryTick"))</f>
        <v>#N/A</v>
      </c>
      <c r="AF66" s="53" t="e">
        <f ca="1">IF($D66=0,NA(),RTD("cqg.rtd",,"StudyData", "Close("&amp;$AF$2&amp;") When Barix("&amp;$AF$2&amp;",reference:=StartOfSession)="&amp;$A66&amp;"", "Bar", "", "Close","5","0","All",,,"False","T","EveryTick"))</f>
        <v>#N/A</v>
      </c>
      <c r="AG66" s="53" t="e">
        <f ca="1">IF($D66=0,NA(),RTD("cqg.rtd",,"StudyData", "Close("&amp;$AG$2&amp;") When Barix("&amp;$AG$2&amp;",reference:=StartOfSession)="&amp;$A66&amp;"", "Bar", "", "Close","5","0","All",,,"False","T","EveryTick"))</f>
        <v>#N/A</v>
      </c>
      <c r="AH66" s="53" t="e">
        <f ca="1">IF($D66=0,NA(),RTD("cqg.rtd",,"StudyData", "Close("&amp;$AH$2&amp;") When Barix("&amp;$AH$2&amp;",reference:=StartOfSession)="&amp;$A66&amp;"", "Bar", "", "Close","5","0","All",,,"False","T","EveryTick"))</f>
        <v>#N/A</v>
      </c>
      <c r="AI66" s="53" t="e">
        <f ca="1">IF($D66=0,NA(),RTD("cqg.rtd",,"StudyData", "Close("&amp;$AI$2&amp;") When Barix("&amp;$AI$2&amp;",reference:=StartOfSession)="&amp;$A66&amp;"", "Bar", "", "Close","5","0","All",,,"False","T","EveryTick"))</f>
        <v>#N/A</v>
      </c>
      <c r="AJ66" s="53" t="e">
        <f ca="1">IF($D66=0,NA(),RTD("cqg.rtd",,"StudyData", "Close("&amp;$AJ$2&amp;") When Barix("&amp;$AJ$2&amp;",reference:=StartOfSession)="&amp;$A66&amp;"", "Bar", "", "Close","5","0","All",,,"False","T","EveryTick"))</f>
        <v>#N/A</v>
      </c>
      <c r="AK66" s="53" t="e">
        <f ca="1">IF($D66=0,NA(),RTD("cqg.rtd",,"StudyData", "Close("&amp;$AK$2&amp;") When Barix("&amp;$AK$2&amp;",reference:=StartOfSession)="&amp;$A66&amp;"", "Bar", "", "Close","5","0","All",,,"False","T","EveryTick"))</f>
        <v>#N/A</v>
      </c>
      <c r="AL66" s="53" t="e">
        <f ca="1">IF($D66=0,NA(),RTD("cqg.rtd",,"StudyData", "Close("&amp;$AL$2&amp;") When Barix("&amp;$AL$2&amp;",reference:=StartOfSession)="&amp;$A66&amp;"", "Bar", "", "Close","5","0","All",,,"False","T","EveryTick"))</f>
        <v>#N/A</v>
      </c>
      <c r="AM66" s="53" t="e">
        <f ca="1">IF($D66=0,NA(),RTD("cqg.rtd",,"StudyData", "Close("&amp;$AM$2&amp;") When Barix("&amp;$AM$2&amp;",reference:=StartOfSession)="&amp;$A66&amp;"", "Bar", "", "Close","5","0","All",,,"False","T","EveryTick"))</f>
        <v>#N/A</v>
      </c>
      <c r="AN66" s="53" t="e">
        <f ca="1">IF($D66=0,NA(),RTD("cqg.rtd",,"StudyData", "Close("&amp;$AN$2&amp;") When Barix("&amp;$AN$2&amp;",reference:=StartOfSession)="&amp;$A66&amp;"", "Bar", "", "Close","5","0","All",,,"False","T","EveryTick"))</f>
        <v>#N/A</v>
      </c>
      <c r="AO66" s="53" t="e">
        <f ca="1">IF($D66=0,NA(),RTD("cqg.rtd",,"StudyData", "Close("&amp;$AO$2&amp;") When Barix("&amp;$AO$2&amp;",reference:=StartOfSession)="&amp;$A66&amp;"", "Bar", "", "Close","5","0","All",,,"False","T","EveryTick"))</f>
        <v>#N/A</v>
      </c>
      <c r="AP66" s="53" t="e">
        <f ca="1">IF($D66=0,NA(),RTD("cqg.rtd",,"StudyData", "Close("&amp;$AP$2&amp;") When Barix("&amp;$AP$2&amp;",reference:=StartOfSession)="&amp;$A66&amp;"", "Bar", "", "Close","5","0","All",,,"False","T","EveryTick"))</f>
        <v>#N/A</v>
      </c>
    </row>
    <row r="67" spans="1:42" x14ac:dyDescent="0.3">
      <c r="A67" s="50">
        <f t="shared" si="1"/>
        <v>63</v>
      </c>
      <c r="B67" s="54" t="e">
        <f ca="1">IF(D67=0,NA(),RTD("cqg.rtd",,"StudyData", "Close("&amp;$B$2&amp;") When Barix("&amp;$B$2&amp;",reference:=StartOfSession)="&amp;A67&amp;"", "Bar", "", "Close","5","0","All",,,"False","T","EveryTick"))</f>
        <v>#N/A</v>
      </c>
      <c r="C67" s="55">
        <v>0.57291666666666663</v>
      </c>
      <c r="D67" s="50">
        <f t="shared" ca="1" si="0"/>
        <v>0</v>
      </c>
      <c r="F67" s="53" t="e">
        <f ca="1">IF(D67=0,NA(),RTD("cqg.rtd",,"StudyData", "Close("&amp;$F$2&amp;") When Barix("&amp;$F$2&amp;",reference:=StartOfSession)="&amp;A67&amp;"", "Bar", "", "Close","5","0","All",,,"False","T","EveryTick"))</f>
        <v>#N/A</v>
      </c>
      <c r="G67" s="53" t="e">
        <f ca="1">IF(D67=0,NA(),RTD("cqg.rtd",,"StudyData", "Close("&amp;$G$2&amp;") When Barix("&amp;$G$2&amp;",reference:=StartOfSession)="&amp;A67&amp;"", "Bar", "", "Close","5","0","All",,,"False","T","EveryTick"))</f>
        <v>#N/A</v>
      </c>
      <c r="H67" s="53" t="e">
        <f ca="1">IF(D67=0,NA(),RTD("cqg.rtd",,"StudyData", "Close("&amp;$H$2&amp;") When Barix("&amp;$H$2&amp;",reference:=StartOfSession)="&amp;A67&amp;"", "Bar", "", "Close","5","0","All",,,"False","T","EveryTick"))</f>
        <v>#N/A</v>
      </c>
      <c r="I67" s="53" t="e">
        <f ca="1">IF($D67=0,NA(),RTD("cqg.rtd",,"StudyData", "Close("&amp;$I$2&amp;") When Barix("&amp;$I$2&amp;",reference:=StartOfSession)="&amp;$A67&amp;"", "Bar", "", "Close","5","0","All",,,"False","T","EveryTick"))</f>
        <v>#N/A</v>
      </c>
      <c r="J67" s="53" t="e">
        <f ca="1">IF($D67=0,NA(),RTD("cqg.rtd",,"StudyData", "Close("&amp;$J$2&amp;") When Barix("&amp;$J$2&amp;",reference:=StartOfSession)="&amp;$A67&amp;"", "Bar", "", "Close","5","0","All",,,"False","T","EveryTick"))</f>
        <v>#N/A</v>
      </c>
      <c r="K67" s="53" t="e">
        <f ca="1">IF($D67=0,NA(),RTD("cqg.rtd",,"StudyData", "Close("&amp;$K$2&amp;") When Barix("&amp;$K$2&amp;",reference:=StartOfSession)="&amp;$A67&amp;"", "Bar", "", "Close","5","0","All",,,"False","T","EveryTick"))</f>
        <v>#N/A</v>
      </c>
      <c r="L67" s="53" t="e">
        <f ca="1">IF($D67=0,NA(),RTD("cqg.rtd",,"StudyData", "Close("&amp;$L$2&amp;") When Barix("&amp;$L$2&amp;",reference:=StartOfSession)="&amp;$A67&amp;"", "Bar", "", "Close","5","0","All",,,"False","T","EveryTick"))</f>
        <v>#N/A</v>
      </c>
      <c r="M67" s="53" t="e">
        <f ca="1">IF($D67=0,NA(),RTD("cqg.rtd",,"StudyData", "Close("&amp;$M$2&amp;") When Barix("&amp;$M$2&amp;",reference:=StartOfSession)="&amp;$A67&amp;"", "Bar", "", "Close","5","0","All",,,"False","T","EveryTick"))</f>
        <v>#N/A</v>
      </c>
      <c r="N67" s="53" t="e">
        <f ca="1">IF($D67=0,NA(),RTD("cqg.rtd",,"StudyData", "Close("&amp;$N$2&amp;") When Barix("&amp;$N$2&amp;",reference:=StartOfSession)="&amp;$A67&amp;"", "Bar", "", "Close","5","0","All",,,"False","T","EveryTick"))</f>
        <v>#N/A</v>
      </c>
      <c r="O67" s="53" t="e">
        <f ca="1">IF($D67=0,NA(),RTD("cqg.rtd",,"StudyData", "Close("&amp;$O$2&amp;") When Barix("&amp;$O$2&amp;",reference:=StartOfSession)="&amp;$A67&amp;"", "Bar", "", "Close","5","0","All",,,"False","T","EveryTick"))</f>
        <v>#N/A</v>
      </c>
      <c r="P67" s="53" t="e">
        <f ca="1">IF($D67=0,NA(),RTD("cqg.rtd",,"StudyData", "Close("&amp;$P$2&amp;") When Barix("&amp;$P$2&amp;",reference:=StartOfSession)="&amp;$A67&amp;"", "Bar", "", "Close","5","0","All",,,"False","T","EveryTick"))</f>
        <v>#N/A</v>
      </c>
      <c r="Q67" s="53" t="e">
        <f ca="1">IF($D67=0,NA(),RTD("cqg.rtd",,"StudyData", "Close("&amp;$Q$2&amp;") When Barix("&amp;$Q$2&amp;",reference:=StartOfSession)="&amp;$A67&amp;"", "Bar", "", "Close","5","0","All",,,"False","T","EveryTick"))</f>
        <v>#N/A</v>
      </c>
      <c r="R67" s="53" t="e">
        <f ca="1">IF($D67=0,NA(),RTD("cqg.rtd",,"StudyData", "Close("&amp;$R$2&amp;") When Barix("&amp;$R$2&amp;",reference:=StartOfSession)="&amp;$A67&amp;"", "Bar", "", "Close","5","0","All",,,"False","T","EveryTick"))</f>
        <v>#N/A</v>
      </c>
      <c r="S67" s="53" t="e">
        <f ca="1">IF($D67=0,NA(),RTD("cqg.rtd",,"StudyData", "Close("&amp;$S$2&amp;") When Barix("&amp;$S$2&amp;",reference:=StartOfSession)="&amp;$A67&amp;"", "Bar", "", "Close","5","0","All",,,"False","T","EveryTick"))</f>
        <v>#N/A</v>
      </c>
      <c r="T67" s="53" t="e">
        <f ca="1">IF($D67=0,NA(),RTD("cqg.rtd",,"StudyData", "Close("&amp;$T$2&amp;") When Barix("&amp;$T$2&amp;",reference:=StartOfSession)="&amp;$A67&amp;"", "Bar", "", "Close","5","0","All",,,"False","T","EveryTick"))</f>
        <v>#N/A</v>
      </c>
      <c r="U67" s="53" t="e">
        <f ca="1">IF($D67=0,NA(),RTD("cqg.rtd",,"StudyData", "Close("&amp;$U$2&amp;") When Barix("&amp;$U$2&amp;",reference:=StartOfSession)="&amp;$A67&amp;"", "Bar", "", "Close","5","0","All",,,"False","T","EveryTick"))</f>
        <v>#N/A</v>
      </c>
      <c r="V67" s="53" t="e">
        <f ca="1">IF($D67=0,NA(),RTD("cqg.rtd",,"StudyData", "Close("&amp;$V$2&amp;") When Barix("&amp;$V$2&amp;",reference:=StartOfSession)="&amp;$A67&amp;"", "Bar", "", "Close","5","0","All",,,"False","T","EveryTick"))</f>
        <v>#N/A</v>
      </c>
      <c r="W67" s="53" t="e">
        <f ca="1">IF($D67=0,NA(),RTD("cqg.rtd",,"StudyData", "Close("&amp;$W$2&amp;") When Barix("&amp;$W$2&amp;",reference:=StartOfSession)="&amp;$A67&amp;"", "Bar", "", "Close","5","0","All",,,"False","T","EveryTick"))</f>
        <v>#N/A</v>
      </c>
      <c r="X67" s="53" t="e">
        <f ca="1">IF($D67=0,NA(),RTD("cqg.rtd",,"StudyData", "Close("&amp;$X$2&amp;") When Barix("&amp;$X$2&amp;",reference:=StartOfSession)="&amp;$A67&amp;"", "Bar", "", "Close","5","0","All",,,"False","T","EveryTick"))</f>
        <v>#N/A</v>
      </c>
      <c r="Y67" s="53" t="e">
        <f ca="1">IF($D67=0,NA(),RTD("cqg.rtd",,"StudyData", "Close("&amp;$Y$2&amp;") When Barix("&amp;$Y$2&amp;",reference:=StartOfSession)="&amp;$A67&amp;"", "Bar", "", "Close","5","0","All",,,"False","T","EveryTick"))</f>
        <v>#N/A</v>
      </c>
      <c r="Z67" s="53" t="e">
        <f ca="1">IF($D67=0,NA(),RTD("cqg.rtd",,"StudyData", "Close("&amp;$Z$2&amp;") When Barix("&amp;$Z$2&amp;",reference:=StartOfSession)="&amp;$A67&amp;"", "Bar", "", "Close","5","0","All",,,"False","T","EveryTick"))</f>
        <v>#N/A</v>
      </c>
      <c r="AA67" s="53" t="e">
        <f ca="1">IF($D67=0,NA(),RTD("cqg.rtd",,"StudyData", "Close("&amp;$AA$2&amp;") When Barix("&amp;$AA$2&amp;",reference:=StartOfSession)="&amp;$A67&amp;"", "Bar", "", "Close","5","0","All",,,"False","T","EveryTick"))</f>
        <v>#N/A</v>
      </c>
      <c r="AB67" s="53" t="e">
        <f ca="1">IF($D67=0,NA(),RTD("cqg.rtd",,"StudyData", "Close("&amp;$AB$2&amp;") When Barix("&amp;$AB$2&amp;",reference:=StartOfSession)="&amp;$A67&amp;"", "Bar", "", "Close","5","0","All",,,"False","T","EveryTick"))</f>
        <v>#N/A</v>
      </c>
      <c r="AC67" s="53" t="e">
        <f ca="1">IF($D67=0,NA(),RTD("cqg.rtd",,"StudyData", "Close("&amp;$AC$2&amp;") When Barix("&amp;$AC$2&amp;",reference:=StartOfSession)="&amp;$A67&amp;"", "Bar", "", "Close","5","0","All",,,"False","T","EveryTick"))</f>
        <v>#N/A</v>
      </c>
      <c r="AD67" s="53" t="e">
        <f ca="1">IF($D67=0,NA(),RTD("cqg.rtd",,"StudyData", "Close("&amp;$AD$2&amp;") When Barix("&amp;$AD$2&amp;",reference:=StartOfSession)="&amp;$A67&amp;"", "Bar", "", "Close","5","0","All",,,"False","T","EveryTick"))</f>
        <v>#N/A</v>
      </c>
      <c r="AE67" s="53" t="e">
        <f ca="1">IF($D67=0,NA(),RTD("cqg.rtd",,"StudyData", "Close("&amp;$AE$2&amp;") When Barix("&amp;$AE$2&amp;",reference:=StartOfSession)="&amp;$A67&amp;"", "Bar", "", "Close","5","0","All",,,"False","T","EveryTick"))</f>
        <v>#N/A</v>
      </c>
      <c r="AF67" s="53" t="e">
        <f ca="1">IF($D67=0,NA(),RTD("cqg.rtd",,"StudyData", "Close("&amp;$AF$2&amp;") When Barix("&amp;$AF$2&amp;",reference:=StartOfSession)="&amp;$A67&amp;"", "Bar", "", "Close","5","0","All",,,"False","T","EveryTick"))</f>
        <v>#N/A</v>
      </c>
      <c r="AG67" s="53" t="e">
        <f ca="1">IF($D67=0,NA(),RTD("cqg.rtd",,"StudyData", "Close("&amp;$AG$2&amp;") When Barix("&amp;$AG$2&amp;",reference:=StartOfSession)="&amp;$A67&amp;"", "Bar", "", "Close","5","0","All",,,"False","T","EveryTick"))</f>
        <v>#N/A</v>
      </c>
      <c r="AH67" s="53" t="e">
        <f ca="1">IF($D67=0,NA(),RTD("cqg.rtd",,"StudyData", "Close("&amp;$AH$2&amp;") When Barix("&amp;$AH$2&amp;",reference:=StartOfSession)="&amp;$A67&amp;"", "Bar", "", "Close","5","0","All",,,"False","T","EveryTick"))</f>
        <v>#N/A</v>
      </c>
      <c r="AI67" s="53" t="e">
        <f ca="1">IF($D67=0,NA(),RTD("cqg.rtd",,"StudyData", "Close("&amp;$AI$2&amp;") When Barix("&amp;$AI$2&amp;",reference:=StartOfSession)="&amp;$A67&amp;"", "Bar", "", "Close","5","0","All",,,"False","T","EveryTick"))</f>
        <v>#N/A</v>
      </c>
      <c r="AJ67" s="53" t="e">
        <f ca="1">IF($D67=0,NA(),RTD("cqg.rtd",,"StudyData", "Close("&amp;$AJ$2&amp;") When Barix("&amp;$AJ$2&amp;",reference:=StartOfSession)="&amp;$A67&amp;"", "Bar", "", "Close","5","0","All",,,"False","T","EveryTick"))</f>
        <v>#N/A</v>
      </c>
      <c r="AK67" s="53" t="e">
        <f ca="1">IF($D67=0,NA(),RTD("cqg.rtd",,"StudyData", "Close("&amp;$AK$2&amp;") When Barix("&amp;$AK$2&amp;",reference:=StartOfSession)="&amp;$A67&amp;"", "Bar", "", "Close","5","0","All",,,"False","T","EveryTick"))</f>
        <v>#N/A</v>
      </c>
      <c r="AL67" s="53" t="e">
        <f ca="1">IF($D67=0,NA(),RTD("cqg.rtd",,"StudyData", "Close("&amp;$AL$2&amp;") When Barix("&amp;$AL$2&amp;",reference:=StartOfSession)="&amp;$A67&amp;"", "Bar", "", "Close","5","0","All",,,"False","T","EveryTick"))</f>
        <v>#N/A</v>
      </c>
      <c r="AM67" s="53" t="e">
        <f ca="1">IF($D67=0,NA(),RTD("cqg.rtd",,"StudyData", "Close("&amp;$AM$2&amp;") When Barix("&amp;$AM$2&amp;",reference:=StartOfSession)="&amp;$A67&amp;"", "Bar", "", "Close","5","0","All",,,"False","T","EveryTick"))</f>
        <v>#N/A</v>
      </c>
      <c r="AN67" s="53" t="e">
        <f ca="1">IF($D67=0,NA(),RTD("cqg.rtd",,"StudyData", "Close("&amp;$AN$2&amp;") When Barix("&amp;$AN$2&amp;",reference:=StartOfSession)="&amp;$A67&amp;"", "Bar", "", "Close","5","0","All",,,"False","T","EveryTick"))</f>
        <v>#N/A</v>
      </c>
      <c r="AO67" s="53" t="e">
        <f ca="1">IF($D67=0,NA(),RTD("cqg.rtd",,"StudyData", "Close("&amp;$AO$2&amp;") When Barix("&amp;$AO$2&amp;",reference:=StartOfSession)="&amp;$A67&amp;"", "Bar", "", "Close","5","0","All",,,"False","T","EveryTick"))</f>
        <v>#N/A</v>
      </c>
      <c r="AP67" s="53" t="e">
        <f ca="1">IF($D67=0,NA(),RTD("cqg.rtd",,"StudyData", "Close("&amp;$AP$2&amp;") When Barix("&amp;$AP$2&amp;",reference:=StartOfSession)="&amp;$A67&amp;"", "Bar", "", "Close","5","0","All",,,"False","T","EveryTick"))</f>
        <v>#N/A</v>
      </c>
    </row>
    <row r="68" spans="1:42" x14ac:dyDescent="0.3">
      <c r="A68" s="50">
        <f t="shared" si="1"/>
        <v>64</v>
      </c>
      <c r="B68" s="54" t="e">
        <f ca="1">IF(D68=0,NA(),RTD("cqg.rtd",,"StudyData", "Close("&amp;$B$2&amp;") When Barix("&amp;$B$2&amp;",reference:=StartOfSession)="&amp;A68&amp;"", "Bar", "", "Close","5","0","All",,,"False","T","EveryTick"))</f>
        <v>#N/A</v>
      </c>
      <c r="C68" s="55">
        <v>0.57638888888888895</v>
      </c>
      <c r="D68" s="50">
        <f t="shared" ca="1" si="0"/>
        <v>0</v>
      </c>
      <c r="F68" s="53" t="e">
        <f ca="1">IF(D68=0,NA(),RTD("cqg.rtd",,"StudyData", "Close("&amp;$F$2&amp;") When Barix("&amp;$F$2&amp;",reference:=StartOfSession)="&amp;A68&amp;"", "Bar", "", "Close","5","0","All",,,"False","T","EveryTick"))</f>
        <v>#N/A</v>
      </c>
      <c r="G68" s="53" t="e">
        <f ca="1">IF(D68=0,NA(),RTD("cqg.rtd",,"StudyData", "Close("&amp;$G$2&amp;") When Barix("&amp;$G$2&amp;",reference:=StartOfSession)="&amp;A68&amp;"", "Bar", "", "Close","5","0","All",,,"False","T","EveryTick"))</f>
        <v>#N/A</v>
      </c>
      <c r="H68" s="53" t="e">
        <f ca="1">IF(D68=0,NA(),RTD("cqg.rtd",,"StudyData", "Close("&amp;$H$2&amp;") When Barix("&amp;$H$2&amp;",reference:=StartOfSession)="&amp;A68&amp;"", "Bar", "", "Close","5","0","All",,,"False","T","EveryTick"))</f>
        <v>#N/A</v>
      </c>
      <c r="I68" s="53" t="e">
        <f ca="1">IF($D68=0,NA(),RTD("cqg.rtd",,"StudyData", "Close("&amp;$I$2&amp;") When Barix("&amp;$I$2&amp;",reference:=StartOfSession)="&amp;$A68&amp;"", "Bar", "", "Close","5","0","All",,,"False","T","EveryTick"))</f>
        <v>#N/A</v>
      </c>
      <c r="J68" s="53" t="e">
        <f ca="1">IF($D68=0,NA(),RTD("cqg.rtd",,"StudyData", "Close("&amp;$J$2&amp;") When Barix("&amp;$J$2&amp;",reference:=StartOfSession)="&amp;$A68&amp;"", "Bar", "", "Close","5","0","All",,,"False","T","EveryTick"))</f>
        <v>#N/A</v>
      </c>
      <c r="K68" s="53" t="e">
        <f ca="1">IF($D68=0,NA(),RTD("cqg.rtd",,"StudyData", "Close("&amp;$K$2&amp;") When Barix("&amp;$K$2&amp;",reference:=StartOfSession)="&amp;$A68&amp;"", "Bar", "", "Close","5","0","All",,,"False","T","EveryTick"))</f>
        <v>#N/A</v>
      </c>
      <c r="L68" s="53" t="e">
        <f ca="1">IF($D68=0,NA(),RTD("cqg.rtd",,"StudyData", "Close("&amp;$L$2&amp;") When Barix("&amp;$L$2&amp;",reference:=StartOfSession)="&amp;$A68&amp;"", "Bar", "", "Close","5","0","All",,,"False","T","EveryTick"))</f>
        <v>#N/A</v>
      </c>
      <c r="M68" s="53" t="e">
        <f ca="1">IF($D68=0,NA(),RTD("cqg.rtd",,"StudyData", "Close("&amp;$M$2&amp;") When Barix("&amp;$M$2&amp;",reference:=StartOfSession)="&amp;$A68&amp;"", "Bar", "", "Close","5","0","All",,,"False","T","EveryTick"))</f>
        <v>#N/A</v>
      </c>
      <c r="N68" s="53" t="e">
        <f ca="1">IF($D68=0,NA(),RTD("cqg.rtd",,"StudyData", "Close("&amp;$N$2&amp;") When Barix("&amp;$N$2&amp;",reference:=StartOfSession)="&amp;$A68&amp;"", "Bar", "", "Close","5","0","All",,,"False","T","EveryTick"))</f>
        <v>#N/A</v>
      </c>
      <c r="O68" s="53" t="e">
        <f ca="1">IF($D68=0,NA(),RTD("cqg.rtd",,"StudyData", "Close("&amp;$O$2&amp;") When Barix("&amp;$O$2&amp;",reference:=StartOfSession)="&amp;$A68&amp;"", "Bar", "", "Close","5","0","All",,,"False","T","EveryTick"))</f>
        <v>#N/A</v>
      </c>
      <c r="P68" s="53" t="e">
        <f ca="1">IF($D68=0,NA(),RTD("cqg.rtd",,"StudyData", "Close("&amp;$P$2&amp;") When Barix("&amp;$P$2&amp;",reference:=StartOfSession)="&amp;$A68&amp;"", "Bar", "", "Close","5","0","All",,,"False","T","EveryTick"))</f>
        <v>#N/A</v>
      </c>
      <c r="Q68" s="53" t="e">
        <f ca="1">IF($D68=0,NA(),RTD("cqg.rtd",,"StudyData", "Close("&amp;$Q$2&amp;") When Barix("&amp;$Q$2&amp;",reference:=StartOfSession)="&amp;$A68&amp;"", "Bar", "", "Close","5","0","All",,,"False","T","EveryTick"))</f>
        <v>#N/A</v>
      </c>
      <c r="R68" s="53" t="e">
        <f ca="1">IF($D68=0,NA(),RTD("cqg.rtd",,"StudyData", "Close("&amp;$R$2&amp;") When Barix("&amp;$R$2&amp;",reference:=StartOfSession)="&amp;$A68&amp;"", "Bar", "", "Close","5","0","All",,,"False","T","EveryTick"))</f>
        <v>#N/A</v>
      </c>
      <c r="S68" s="53" t="e">
        <f ca="1">IF($D68=0,NA(),RTD("cqg.rtd",,"StudyData", "Close("&amp;$S$2&amp;") When Barix("&amp;$S$2&amp;",reference:=StartOfSession)="&amp;$A68&amp;"", "Bar", "", "Close","5","0","All",,,"False","T","EveryTick"))</f>
        <v>#N/A</v>
      </c>
      <c r="T68" s="53" t="e">
        <f ca="1">IF($D68=0,NA(),RTD("cqg.rtd",,"StudyData", "Close("&amp;$T$2&amp;") When Barix("&amp;$T$2&amp;",reference:=StartOfSession)="&amp;$A68&amp;"", "Bar", "", "Close","5","0","All",,,"False","T","EveryTick"))</f>
        <v>#N/A</v>
      </c>
      <c r="U68" s="53" t="e">
        <f ca="1">IF($D68=0,NA(),RTD("cqg.rtd",,"StudyData", "Close("&amp;$U$2&amp;") When Barix("&amp;$U$2&amp;",reference:=StartOfSession)="&amp;$A68&amp;"", "Bar", "", "Close","5","0","All",,,"False","T","EveryTick"))</f>
        <v>#N/A</v>
      </c>
      <c r="V68" s="53" t="e">
        <f ca="1">IF($D68=0,NA(),RTD("cqg.rtd",,"StudyData", "Close("&amp;$V$2&amp;") When Barix("&amp;$V$2&amp;",reference:=StartOfSession)="&amp;$A68&amp;"", "Bar", "", "Close","5","0","All",,,"False","T","EveryTick"))</f>
        <v>#N/A</v>
      </c>
      <c r="W68" s="53" t="e">
        <f ca="1">IF($D68=0,NA(),RTD("cqg.rtd",,"StudyData", "Close("&amp;$W$2&amp;") When Barix("&amp;$W$2&amp;",reference:=StartOfSession)="&amp;$A68&amp;"", "Bar", "", "Close","5","0","All",,,"False","T","EveryTick"))</f>
        <v>#N/A</v>
      </c>
      <c r="X68" s="53" t="e">
        <f ca="1">IF($D68=0,NA(),RTD("cqg.rtd",,"StudyData", "Close("&amp;$X$2&amp;") When Barix("&amp;$X$2&amp;",reference:=StartOfSession)="&amp;$A68&amp;"", "Bar", "", "Close","5","0","All",,,"False","T","EveryTick"))</f>
        <v>#N/A</v>
      </c>
      <c r="Y68" s="53" t="e">
        <f ca="1">IF($D68=0,NA(),RTD("cqg.rtd",,"StudyData", "Close("&amp;$Y$2&amp;") When Barix("&amp;$Y$2&amp;",reference:=StartOfSession)="&amp;$A68&amp;"", "Bar", "", "Close","5","0","All",,,"False","T","EveryTick"))</f>
        <v>#N/A</v>
      </c>
      <c r="Z68" s="53" t="e">
        <f ca="1">IF($D68=0,NA(),RTD("cqg.rtd",,"StudyData", "Close("&amp;$Z$2&amp;") When Barix("&amp;$Z$2&amp;",reference:=StartOfSession)="&amp;$A68&amp;"", "Bar", "", "Close","5","0","All",,,"False","T","EveryTick"))</f>
        <v>#N/A</v>
      </c>
      <c r="AA68" s="53" t="e">
        <f ca="1">IF($D68=0,NA(),RTD("cqg.rtd",,"StudyData", "Close("&amp;$AA$2&amp;") When Barix("&amp;$AA$2&amp;",reference:=StartOfSession)="&amp;$A68&amp;"", "Bar", "", "Close","5","0","All",,,"False","T","EveryTick"))</f>
        <v>#N/A</v>
      </c>
      <c r="AB68" s="53" t="e">
        <f ca="1">IF($D68=0,NA(),RTD("cqg.rtd",,"StudyData", "Close("&amp;$AB$2&amp;") When Barix("&amp;$AB$2&amp;",reference:=StartOfSession)="&amp;$A68&amp;"", "Bar", "", "Close","5","0","All",,,"False","T","EveryTick"))</f>
        <v>#N/A</v>
      </c>
      <c r="AC68" s="53" t="e">
        <f ca="1">IF($D68=0,NA(),RTD("cqg.rtd",,"StudyData", "Close("&amp;$AC$2&amp;") When Barix("&amp;$AC$2&amp;",reference:=StartOfSession)="&amp;$A68&amp;"", "Bar", "", "Close","5","0","All",,,"False","T","EveryTick"))</f>
        <v>#N/A</v>
      </c>
      <c r="AD68" s="53" t="e">
        <f ca="1">IF($D68=0,NA(),RTD("cqg.rtd",,"StudyData", "Close("&amp;$AD$2&amp;") When Barix("&amp;$AD$2&amp;",reference:=StartOfSession)="&amp;$A68&amp;"", "Bar", "", "Close","5","0","All",,,"False","T","EveryTick"))</f>
        <v>#N/A</v>
      </c>
      <c r="AE68" s="53" t="e">
        <f ca="1">IF($D68=0,NA(),RTD("cqg.rtd",,"StudyData", "Close("&amp;$AE$2&amp;") When Barix("&amp;$AE$2&amp;",reference:=StartOfSession)="&amp;$A68&amp;"", "Bar", "", "Close","5","0","All",,,"False","T","EveryTick"))</f>
        <v>#N/A</v>
      </c>
      <c r="AF68" s="53" t="e">
        <f ca="1">IF($D68=0,NA(),RTD("cqg.rtd",,"StudyData", "Close("&amp;$AF$2&amp;") When Barix("&amp;$AF$2&amp;",reference:=StartOfSession)="&amp;$A68&amp;"", "Bar", "", "Close","5","0","All",,,"False","T","EveryTick"))</f>
        <v>#N/A</v>
      </c>
      <c r="AG68" s="53" t="e">
        <f ca="1">IF($D68=0,NA(),RTD("cqg.rtd",,"StudyData", "Close("&amp;$AG$2&amp;") When Barix("&amp;$AG$2&amp;",reference:=StartOfSession)="&amp;$A68&amp;"", "Bar", "", "Close","5","0","All",,,"False","T","EveryTick"))</f>
        <v>#N/A</v>
      </c>
      <c r="AH68" s="53" t="e">
        <f ca="1">IF($D68=0,NA(),RTD("cqg.rtd",,"StudyData", "Close("&amp;$AH$2&amp;") When Barix("&amp;$AH$2&amp;",reference:=StartOfSession)="&amp;$A68&amp;"", "Bar", "", "Close","5","0","All",,,"False","T","EveryTick"))</f>
        <v>#N/A</v>
      </c>
      <c r="AI68" s="53" t="e">
        <f ca="1">IF($D68=0,NA(),RTD("cqg.rtd",,"StudyData", "Close("&amp;$AI$2&amp;") When Barix("&amp;$AI$2&amp;",reference:=StartOfSession)="&amp;$A68&amp;"", "Bar", "", "Close","5","0","All",,,"False","T","EveryTick"))</f>
        <v>#N/A</v>
      </c>
      <c r="AJ68" s="53" t="e">
        <f ca="1">IF($D68=0,NA(),RTD("cqg.rtd",,"StudyData", "Close("&amp;$AJ$2&amp;") When Barix("&amp;$AJ$2&amp;",reference:=StartOfSession)="&amp;$A68&amp;"", "Bar", "", "Close","5","0","All",,,"False","T","EveryTick"))</f>
        <v>#N/A</v>
      </c>
      <c r="AK68" s="53" t="e">
        <f ca="1">IF($D68=0,NA(),RTD("cqg.rtd",,"StudyData", "Close("&amp;$AK$2&amp;") When Barix("&amp;$AK$2&amp;",reference:=StartOfSession)="&amp;$A68&amp;"", "Bar", "", "Close","5","0","All",,,"False","T","EveryTick"))</f>
        <v>#N/A</v>
      </c>
      <c r="AL68" s="53" t="e">
        <f ca="1">IF($D68=0,NA(),RTD("cqg.rtd",,"StudyData", "Close("&amp;$AL$2&amp;") When Barix("&amp;$AL$2&amp;",reference:=StartOfSession)="&amp;$A68&amp;"", "Bar", "", "Close","5","0","All",,,"False","T","EveryTick"))</f>
        <v>#N/A</v>
      </c>
      <c r="AM68" s="53" t="e">
        <f ca="1">IF($D68=0,NA(),RTD("cqg.rtd",,"StudyData", "Close("&amp;$AM$2&amp;") When Barix("&amp;$AM$2&amp;",reference:=StartOfSession)="&amp;$A68&amp;"", "Bar", "", "Close","5","0","All",,,"False","T","EveryTick"))</f>
        <v>#N/A</v>
      </c>
      <c r="AN68" s="53" t="e">
        <f ca="1">IF($D68=0,NA(),RTD("cqg.rtd",,"StudyData", "Close("&amp;$AN$2&amp;") When Barix("&amp;$AN$2&amp;",reference:=StartOfSession)="&amp;$A68&amp;"", "Bar", "", "Close","5","0","All",,,"False","T","EveryTick"))</f>
        <v>#N/A</v>
      </c>
      <c r="AO68" s="53" t="e">
        <f ca="1">IF($D68=0,NA(),RTD("cqg.rtd",,"StudyData", "Close("&amp;$AO$2&amp;") When Barix("&amp;$AO$2&amp;",reference:=StartOfSession)="&amp;$A68&amp;"", "Bar", "", "Close","5","0","All",,,"False","T","EveryTick"))</f>
        <v>#N/A</v>
      </c>
      <c r="AP68" s="53" t="e">
        <f ca="1">IF($D68=0,NA(),RTD("cqg.rtd",,"StudyData", "Close("&amp;$AP$2&amp;") When Barix("&amp;$AP$2&amp;",reference:=StartOfSession)="&amp;$A68&amp;"", "Bar", "", "Close","5","0","All",,,"False","T","EveryTick"))</f>
        <v>#N/A</v>
      </c>
    </row>
    <row r="69" spans="1:42" x14ac:dyDescent="0.3">
      <c r="A69" s="50">
        <f t="shared" si="1"/>
        <v>65</v>
      </c>
      <c r="B69" s="54" t="e">
        <f ca="1">IF(D69=0,NA(),RTD("cqg.rtd",,"StudyData", "Close("&amp;$B$2&amp;") When Barix("&amp;$B$2&amp;",reference:=StartOfSession)="&amp;A69&amp;"", "Bar", "", "Close","5","0","All",,,"False","T","EveryTick"))</f>
        <v>#N/A</v>
      </c>
      <c r="C69" s="55">
        <v>0.57986111111111105</v>
      </c>
      <c r="D69" s="50">
        <f t="shared" ref="D69:D81" ca="1" si="2">IF($D$1=0,1,IF($C$2&gt;C69,1,0))</f>
        <v>0</v>
      </c>
      <c r="F69" s="53" t="e">
        <f ca="1">IF(D69=0,NA(),RTD("cqg.rtd",,"StudyData", "Close("&amp;$F$2&amp;") When Barix("&amp;$F$2&amp;",reference:=StartOfSession)="&amp;A69&amp;"", "Bar", "", "Close","5","0","All",,,"False","T","EveryTick"))</f>
        <v>#N/A</v>
      </c>
      <c r="G69" s="53" t="e">
        <f ca="1">IF(D69=0,NA(),RTD("cqg.rtd",,"StudyData", "Close("&amp;$G$2&amp;") When Barix("&amp;$G$2&amp;",reference:=StartOfSession)="&amp;A69&amp;"", "Bar", "", "Close","5","0","All",,,"False","T","EveryTick"))</f>
        <v>#N/A</v>
      </c>
      <c r="H69" s="53" t="e">
        <f ca="1">IF(D69=0,NA(),RTD("cqg.rtd",,"StudyData", "Close("&amp;$H$2&amp;") When Barix("&amp;$H$2&amp;",reference:=StartOfSession)="&amp;A69&amp;"", "Bar", "", "Close","5","0","All",,,"False","T","EveryTick"))</f>
        <v>#N/A</v>
      </c>
      <c r="I69" s="53" t="e">
        <f ca="1">IF($D69=0,NA(),RTD("cqg.rtd",,"StudyData", "Close("&amp;$I$2&amp;") When Barix("&amp;$I$2&amp;",reference:=StartOfSession)="&amp;$A69&amp;"", "Bar", "", "Close","5","0","All",,,"False","T","EveryTick"))</f>
        <v>#N/A</v>
      </c>
      <c r="J69" s="53" t="e">
        <f ca="1">IF($D69=0,NA(),RTD("cqg.rtd",,"StudyData", "Close("&amp;$J$2&amp;") When Barix("&amp;$J$2&amp;",reference:=StartOfSession)="&amp;$A69&amp;"", "Bar", "", "Close","5","0","All",,,"False","T","EveryTick"))</f>
        <v>#N/A</v>
      </c>
      <c r="K69" s="53" t="e">
        <f ca="1">IF($D69=0,NA(),RTD("cqg.rtd",,"StudyData", "Close("&amp;$K$2&amp;") When Barix("&amp;$K$2&amp;",reference:=StartOfSession)="&amp;$A69&amp;"", "Bar", "", "Close","5","0","All",,,"False","T","EveryTick"))</f>
        <v>#N/A</v>
      </c>
      <c r="L69" s="53" t="e">
        <f ca="1">IF($D69=0,NA(),RTD("cqg.rtd",,"StudyData", "Close("&amp;$L$2&amp;") When Barix("&amp;$L$2&amp;",reference:=StartOfSession)="&amp;$A69&amp;"", "Bar", "", "Close","5","0","All",,,"False","T","EveryTick"))</f>
        <v>#N/A</v>
      </c>
      <c r="M69" s="53" t="e">
        <f ca="1">IF($D69=0,NA(),RTD("cqg.rtd",,"StudyData", "Close("&amp;$M$2&amp;") When Barix("&amp;$M$2&amp;",reference:=StartOfSession)="&amp;$A69&amp;"", "Bar", "", "Close","5","0","All",,,"False","T","EveryTick"))</f>
        <v>#N/A</v>
      </c>
      <c r="N69" s="53" t="e">
        <f ca="1">IF($D69=0,NA(),RTD("cqg.rtd",,"StudyData", "Close("&amp;$N$2&amp;") When Barix("&amp;$N$2&amp;",reference:=StartOfSession)="&amp;$A69&amp;"", "Bar", "", "Close","5","0","All",,,"False","T","EveryTick"))</f>
        <v>#N/A</v>
      </c>
      <c r="O69" s="53" t="e">
        <f ca="1">IF($D69=0,NA(),RTD("cqg.rtd",,"StudyData", "Close("&amp;$O$2&amp;") When Barix("&amp;$O$2&amp;",reference:=StartOfSession)="&amp;$A69&amp;"", "Bar", "", "Close","5","0","All",,,"False","T","EveryTick"))</f>
        <v>#N/A</v>
      </c>
      <c r="P69" s="53" t="e">
        <f ca="1">IF($D69=0,NA(),RTD("cqg.rtd",,"StudyData", "Close("&amp;$P$2&amp;") When Barix("&amp;$P$2&amp;",reference:=StartOfSession)="&amp;$A69&amp;"", "Bar", "", "Close","5","0","All",,,"False","T","EveryTick"))</f>
        <v>#N/A</v>
      </c>
      <c r="Q69" s="53" t="e">
        <f ca="1">IF($D69=0,NA(),RTD("cqg.rtd",,"StudyData", "Close("&amp;$Q$2&amp;") When Barix("&amp;$Q$2&amp;",reference:=StartOfSession)="&amp;$A69&amp;"", "Bar", "", "Close","5","0","All",,,"False","T","EveryTick"))</f>
        <v>#N/A</v>
      </c>
      <c r="R69" s="53" t="e">
        <f ca="1">IF($D69=0,NA(),RTD("cqg.rtd",,"StudyData", "Close("&amp;$R$2&amp;") When Barix("&amp;$R$2&amp;",reference:=StartOfSession)="&amp;$A69&amp;"", "Bar", "", "Close","5","0","All",,,"False","T","EveryTick"))</f>
        <v>#N/A</v>
      </c>
      <c r="S69" s="53" t="e">
        <f ca="1">IF($D69=0,NA(),RTD("cqg.rtd",,"StudyData", "Close("&amp;$S$2&amp;") When Barix("&amp;$S$2&amp;",reference:=StartOfSession)="&amp;$A69&amp;"", "Bar", "", "Close","5","0","All",,,"False","T","EveryTick"))</f>
        <v>#N/A</v>
      </c>
      <c r="T69" s="53" t="e">
        <f ca="1">IF($D69=0,NA(),RTD("cqg.rtd",,"StudyData", "Close("&amp;$T$2&amp;") When Barix("&amp;$T$2&amp;",reference:=StartOfSession)="&amp;$A69&amp;"", "Bar", "", "Close","5","0","All",,,"False","T","EveryTick"))</f>
        <v>#N/A</v>
      </c>
      <c r="U69" s="53" t="e">
        <f ca="1">IF($D69=0,NA(),RTD("cqg.rtd",,"StudyData", "Close("&amp;$U$2&amp;") When Barix("&amp;$U$2&amp;",reference:=StartOfSession)="&amp;$A69&amp;"", "Bar", "", "Close","5","0","All",,,"False","T","EveryTick"))</f>
        <v>#N/A</v>
      </c>
      <c r="V69" s="53" t="e">
        <f ca="1">IF($D69=0,NA(),RTD("cqg.rtd",,"StudyData", "Close("&amp;$V$2&amp;") When Barix("&amp;$V$2&amp;",reference:=StartOfSession)="&amp;$A69&amp;"", "Bar", "", "Close","5","0","All",,,"False","T","EveryTick"))</f>
        <v>#N/A</v>
      </c>
      <c r="W69" s="53" t="e">
        <f ca="1">IF($D69=0,NA(),RTD("cqg.rtd",,"StudyData", "Close("&amp;$W$2&amp;") When Barix("&amp;$W$2&amp;",reference:=StartOfSession)="&amp;$A69&amp;"", "Bar", "", "Close","5","0","All",,,"False","T","EveryTick"))</f>
        <v>#N/A</v>
      </c>
      <c r="X69" s="53" t="e">
        <f ca="1">IF($D69=0,NA(),RTD("cqg.rtd",,"StudyData", "Close("&amp;$X$2&amp;") When Barix("&amp;$X$2&amp;",reference:=StartOfSession)="&amp;$A69&amp;"", "Bar", "", "Close","5","0","All",,,"False","T","EveryTick"))</f>
        <v>#N/A</v>
      </c>
      <c r="Y69" s="53" t="e">
        <f ca="1">IF($D69=0,NA(),RTD("cqg.rtd",,"StudyData", "Close("&amp;$Y$2&amp;") When Barix("&amp;$Y$2&amp;",reference:=StartOfSession)="&amp;$A69&amp;"", "Bar", "", "Close","5","0","All",,,"False","T","EveryTick"))</f>
        <v>#N/A</v>
      </c>
      <c r="Z69" s="53" t="e">
        <f ca="1">IF($D69=0,NA(),RTD("cqg.rtd",,"StudyData", "Close("&amp;$Z$2&amp;") When Barix("&amp;$Z$2&amp;",reference:=StartOfSession)="&amp;$A69&amp;"", "Bar", "", "Close","5","0","All",,,"False","T","EveryTick"))</f>
        <v>#N/A</v>
      </c>
      <c r="AA69" s="53" t="e">
        <f ca="1">IF($D69=0,NA(),RTD("cqg.rtd",,"StudyData", "Close("&amp;$AA$2&amp;") When Barix("&amp;$AA$2&amp;",reference:=StartOfSession)="&amp;$A69&amp;"", "Bar", "", "Close","5","0","All",,,"False","T","EveryTick"))</f>
        <v>#N/A</v>
      </c>
      <c r="AB69" s="53" t="e">
        <f ca="1">IF($D69=0,NA(),RTD("cqg.rtd",,"StudyData", "Close("&amp;$AB$2&amp;") When Barix("&amp;$AB$2&amp;",reference:=StartOfSession)="&amp;$A69&amp;"", "Bar", "", "Close","5","0","All",,,"False","T","EveryTick"))</f>
        <v>#N/A</v>
      </c>
      <c r="AC69" s="53" t="e">
        <f ca="1">IF($D69=0,NA(),RTD("cqg.rtd",,"StudyData", "Close("&amp;$AC$2&amp;") When Barix("&amp;$AC$2&amp;",reference:=StartOfSession)="&amp;$A69&amp;"", "Bar", "", "Close","5","0","All",,,"False","T","EveryTick"))</f>
        <v>#N/A</v>
      </c>
      <c r="AD69" s="53" t="e">
        <f ca="1">IF($D69=0,NA(),RTD("cqg.rtd",,"StudyData", "Close("&amp;$AD$2&amp;") When Barix("&amp;$AD$2&amp;",reference:=StartOfSession)="&amp;$A69&amp;"", "Bar", "", "Close","5","0","All",,,"False","T","EveryTick"))</f>
        <v>#N/A</v>
      </c>
      <c r="AE69" s="53" t="e">
        <f ca="1">IF($D69=0,NA(),RTD("cqg.rtd",,"StudyData", "Close("&amp;$AE$2&amp;") When Barix("&amp;$AE$2&amp;",reference:=StartOfSession)="&amp;$A69&amp;"", "Bar", "", "Close","5","0","All",,,"False","T","EveryTick"))</f>
        <v>#N/A</v>
      </c>
      <c r="AF69" s="53" t="e">
        <f ca="1">IF($D69=0,NA(),RTD("cqg.rtd",,"StudyData", "Close("&amp;$AF$2&amp;") When Barix("&amp;$AF$2&amp;",reference:=StartOfSession)="&amp;$A69&amp;"", "Bar", "", "Close","5","0","All",,,"False","T","EveryTick"))</f>
        <v>#N/A</v>
      </c>
      <c r="AG69" s="53" t="e">
        <f ca="1">IF($D69=0,NA(),RTD("cqg.rtd",,"StudyData", "Close("&amp;$AG$2&amp;") When Barix("&amp;$AG$2&amp;",reference:=StartOfSession)="&amp;$A69&amp;"", "Bar", "", "Close","5","0","All",,,"False","T","EveryTick"))</f>
        <v>#N/A</v>
      </c>
      <c r="AH69" s="53" t="e">
        <f ca="1">IF($D69=0,NA(),RTD("cqg.rtd",,"StudyData", "Close("&amp;$AH$2&amp;") When Barix("&amp;$AH$2&amp;",reference:=StartOfSession)="&amp;$A69&amp;"", "Bar", "", "Close","5","0","All",,,"False","T","EveryTick"))</f>
        <v>#N/A</v>
      </c>
      <c r="AI69" s="53" t="e">
        <f ca="1">IF($D69=0,NA(),RTD("cqg.rtd",,"StudyData", "Close("&amp;$AI$2&amp;") When Barix("&amp;$AI$2&amp;",reference:=StartOfSession)="&amp;$A69&amp;"", "Bar", "", "Close","5","0","All",,,"False","T","EveryTick"))</f>
        <v>#N/A</v>
      </c>
      <c r="AJ69" s="53" t="e">
        <f ca="1">IF($D69=0,NA(),RTD("cqg.rtd",,"StudyData", "Close("&amp;$AJ$2&amp;") When Barix("&amp;$AJ$2&amp;",reference:=StartOfSession)="&amp;$A69&amp;"", "Bar", "", "Close","5","0","All",,,"False","T","EveryTick"))</f>
        <v>#N/A</v>
      </c>
      <c r="AK69" s="53" t="e">
        <f ca="1">IF($D69=0,NA(),RTD("cqg.rtd",,"StudyData", "Close("&amp;$AK$2&amp;") When Barix("&amp;$AK$2&amp;",reference:=StartOfSession)="&amp;$A69&amp;"", "Bar", "", "Close","5","0","All",,,"False","T","EveryTick"))</f>
        <v>#N/A</v>
      </c>
      <c r="AL69" s="53" t="e">
        <f ca="1">IF($D69=0,NA(),RTD("cqg.rtd",,"StudyData", "Close("&amp;$AL$2&amp;") When Barix("&amp;$AL$2&amp;",reference:=StartOfSession)="&amp;$A69&amp;"", "Bar", "", "Close","5","0","All",,,"False","T","EveryTick"))</f>
        <v>#N/A</v>
      </c>
      <c r="AM69" s="53" t="e">
        <f ca="1">IF($D69=0,NA(),RTD("cqg.rtd",,"StudyData", "Close("&amp;$AM$2&amp;") When Barix("&amp;$AM$2&amp;",reference:=StartOfSession)="&amp;$A69&amp;"", "Bar", "", "Close","5","0","All",,,"False","T","EveryTick"))</f>
        <v>#N/A</v>
      </c>
      <c r="AN69" s="53" t="e">
        <f ca="1">IF($D69=0,NA(),RTD("cqg.rtd",,"StudyData", "Close("&amp;$AN$2&amp;") When Barix("&amp;$AN$2&amp;",reference:=StartOfSession)="&amp;$A69&amp;"", "Bar", "", "Close","5","0","All",,,"False","T","EveryTick"))</f>
        <v>#N/A</v>
      </c>
      <c r="AO69" s="53" t="e">
        <f ca="1">IF($D69=0,NA(),RTD("cqg.rtd",,"StudyData", "Close("&amp;$AO$2&amp;") When Barix("&amp;$AO$2&amp;",reference:=StartOfSession)="&amp;$A69&amp;"", "Bar", "", "Close","5","0","All",,,"False","T","EveryTick"))</f>
        <v>#N/A</v>
      </c>
      <c r="AP69" s="53" t="e">
        <f ca="1">IF($D69=0,NA(),RTD("cqg.rtd",,"StudyData", "Close("&amp;$AP$2&amp;") When Barix("&amp;$AP$2&amp;",reference:=StartOfSession)="&amp;$A69&amp;"", "Bar", "", "Close","5","0","All",,,"False","T","EveryTick"))</f>
        <v>#N/A</v>
      </c>
    </row>
    <row r="70" spans="1:42" x14ac:dyDescent="0.3">
      <c r="A70" s="50">
        <f t="shared" ref="A70:A81" si="3">A69+1</f>
        <v>66</v>
      </c>
      <c r="B70" s="54" t="e">
        <f ca="1">IF(D70=0,NA(),RTD("cqg.rtd",,"StudyData", "Close("&amp;$B$2&amp;") When Barix("&amp;$B$2&amp;",reference:=StartOfSession)="&amp;A70&amp;"", "Bar", "", "Close","5","0","All",,,"False","T","EveryTick"))</f>
        <v>#N/A</v>
      </c>
      <c r="C70" s="55">
        <v>0.58333333333333337</v>
      </c>
      <c r="D70" s="50">
        <f t="shared" ca="1" si="2"/>
        <v>0</v>
      </c>
      <c r="F70" s="53" t="e">
        <f ca="1">IF(D70=0,NA(),RTD("cqg.rtd",,"StudyData", "Close("&amp;$F$2&amp;") When Barix("&amp;$F$2&amp;",reference:=StartOfSession)="&amp;A70&amp;"", "Bar", "", "Close","5","0","All",,,"False","T","EveryTick"))</f>
        <v>#N/A</v>
      </c>
      <c r="G70" s="53" t="e">
        <f ca="1">IF(D70=0,NA(),RTD("cqg.rtd",,"StudyData", "Close("&amp;$G$2&amp;") When Barix("&amp;$G$2&amp;",reference:=StartOfSession)="&amp;A70&amp;"", "Bar", "", "Close","5","0","All",,,"False","T","EveryTick"))</f>
        <v>#N/A</v>
      </c>
      <c r="H70" s="53" t="e">
        <f ca="1">IF(D70=0,NA(),RTD("cqg.rtd",,"StudyData", "Close("&amp;$H$2&amp;") When Barix("&amp;$H$2&amp;",reference:=StartOfSession)="&amp;A70&amp;"", "Bar", "", "Close","5","0","All",,,"False","T","EveryTick"))</f>
        <v>#N/A</v>
      </c>
      <c r="I70" s="53" t="e">
        <f ca="1">IF($D70=0,NA(),RTD("cqg.rtd",,"StudyData", "Close("&amp;$I$2&amp;") When Barix("&amp;$I$2&amp;",reference:=StartOfSession)="&amp;$A70&amp;"", "Bar", "", "Close","5","0","All",,,"False","T","EveryTick"))</f>
        <v>#N/A</v>
      </c>
      <c r="J70" s="53" t="e">
        <f ca="1">IF($D70=0,NA(),RTD("cqg.rtd",,"StudyData", "Close("&amp;$J$2&amp;") When Barix("&amp;$J$2&amp;",reference:=StartOfSession)="&amp;$A70&amp;"", "Bar", "", "Close","5","0","All",,,"False","T","EveryTick"))</f>
        <v>#N/A</v>
      </c>
      <c r="K70" s="53" t="e">
        <f ca="1">IF($D70=0,NA(),RTD("cqg.rtd",,"StudyData", "Close("&amp;$K$2&amp;") When Barix("&amp;$K$2&amp;",reference:=StartOfSession)="&amp;$A70&amp;"", "Bar", "", "Close","5","0","All",,,"False","T","EveryTick"))</f>
        <v>#N/A</v>
      </c>
      <c r="L70" s="53" t="e">
        <f ca="1">IF($D70=0,NA(),RTD("cqg.rtd",,"StudyData", "Close("&amp;$L$2&amp;") When Barix("&amp;$L$2&amp;",reference:=StartOfSession)="&amp;$A70&amp;"", "Bar", "", "Close","5","0","All",,,"False","T","EveryTick"))</f>
        <v>#N/A</v>
      </c>
      <c r="M70" s="53" t="e">
        <f ca="1">IF($D70=0,NA(),RTD("cqg.rtd",,"StudyData", "Close("&amp;$M$2&amp;") When Barix("&amp;$M$2&amp;",reference:=StartOfSession)="&amp;$A70&amp;"", "Bar", "", "Close","5","0","All",,,"False","T","EveryTick"))</f>
        <v>#N/A</v>
      </c>
      <c r="N70" s="53" t="e">
        <f ca="1">IF($D70=0,NA(),RTD("cqg.rtd",,"StudyData", "Close("&amp;$N$2&amp;") When Barix("&amp;$N$2&amp;",reference:=StartOfSession)="&amp;$A70&amp;"", "Bar", "", "Close","5","0","All",,,"False","T","EveryTick"))</f>
        <v>#N/A</v>
      </c>
      <c r="O70" s="53" t="e">
        <f ca="1">IF($D70=0,NA(),RTD("cqg.rtd",,"StudyData", "Close("&amp;$O$2&amp;") When Barix("&amp;$O$2&amp;",reference:=StartOfSession)="&amp;$A70&amp;"", "Bar", "", "Close","5","0","All",,,"False","T","EveryTick"))</f>
        <v>#N/A</v>
      </c>
      <c r="P70" s="53" t="e">
        <f ca="1">IF($D70=0,NA(),RTD("cqg.rtd",,"StudyData", "Close("&amp;$P$2&amp;") When Barix("&amp;$P$2&amp;",reference:=StartOfSession)="&amp;$A70&amp;"", "Bar", "", "Close","5","0","All",,,"False","T","EveryTick"))</f>
        <v>#N/A</v>
      </c>
      <c r="Q70" s="53" t="e">
        <f ca="1">IF($D70=0,NA(),RTD("cqg.rtd",,"StudyData", "Close("&amp;$Q$2&amp;") When Barix("&amp;$Q$2&amp;",reference:=StartOfSession)="&amp;$A70&amp;"", "Bar", "", "Close","5","0","All",,,"False","T","EveryTick"))</f>
        <v>#N/A</v>
      </c>
      <c r="R70" s="53" t="e">
        <f ca="1">IF($D70=0,NA(),RTD("cqg.rtd",,"StudyData", "Close("&amp;$R$2&amp;") When Barix("&amp;$R$2&amp;",reference:=StartOfSession)="&amp;$A70&amp;"", "Bar", "", "Close","5","0","All",,,"False","T","EveryTick"))</f>
        <v>#N/A</v>
      </c>
      <c r="S70" s="53" t="e">
        <f ca="1">IF($D70=0,NA(),RTD("cqg.rtd",,"StudyData", "Close("&amp;$S$2&amp;") When Barix("&amp;$S$2&amp;",reference:=StartOfSession)="&amp;$A70&amp;"", "Bar", "", "Close","5","0","All",,,"False","T","EveryTick"))</f>
        <v>#N/A</v>
      </c>
      <c r="T70" s="53" t="e">
        <f ca="1">IF($D70=0,NA(),RTD("cqg.rtd",,"StudyData", "Close("&amp;$T$2&amp;") When Barix("&amp;$T$2&amp;",reference:=StartOfSession)="&amp;$A70&amp;"", "Bar", "", "Close","5","0","All",,,"False","T","EveryTick"))</f>
        <v>#N/A</v>
      </c>
      <c r="U70" s="53" t="e">
        <f ca="1">IF($D70=0,NA(),RTD("cqg.rtd",,"StudyData", "Close("&amp;$U$2&amp;") When Barix("&amp;$U$2&amp;",reference:=StartOfSession)="&amp;$A70&amp;"", "Bar", "", "Close","5","0","All",,,"False","T","EveryTick"))</f>
        <v>#N/A</v>
      </c>
      <c r="V70" s="53" t="e">
        <f ca="1">IF($D70=0,NA(),RTD("cqg.rtd",,"StudyData", "Close("&amp;$V$2&amp;") When Barix("&amp;$V$2&amp;",reference:=StartOfSession)="&amp;$A70&amp;"", "Bar", "", "Close","5","0","All",,,"False","T","EveryTick"))</f>
        <v>#N/A</v>
      </c>
      <c r="W70" s="53" t="e">
        <f ca="1">IF($D70=0,NA(),RTD("cqg.rtd",,"StudyData", "Close("&amp;$W$2&amp;") When Barix("&amp;$W$2&amp;",reference:=StartOfSession)="&amp;$A70&amp;"", "Bar", "", "Close","5","0","All",,,"False","T","EveryTick"))</f>
        <v>#N/A</v>
      </c>
      <c r="X70" s="53" t="e">
        <f ca="1">IF($D70=0,NA(),RTD("cqg.rtd",,"StudyData", "Close("&amp;$X$2&amp;") When Barix("&amp;$X$2&amp;",reference:=StartOfSession)="&amp;$A70&amp;"", "Bar", "", "Close","5","0","All",,,"False","T","EveryTick"))</f>
        <v>#N/A</v>
      </c>
      <c r="Y70" s="53" t="e">
        <f ca="1">IF($D70=0,NA(),RTD("cqg.rtd",,"StudyData", "Close("&amp;$Y$2&amp;") When Barix("&amp;$Y$2&amp;",reference:=StartOfSession)="&amp;$A70&amp;"", "Bar", "", "Close","5","0","All",,,"False","T","EveryTick"))</f>
        <v>#N/A</v>
      </c>
      <c r="Z70" s="53" t="e">
        <f ca="1">IF($D70=0,NA(),RTD("cqg.rtd",,"StudyData", "Close("&amp;$Z$2&amp;") When Barix("&amp;$Z$2&amp;",reference:=StartOfSession)="&amp;$A70&amp;"", "Bar", "", "Close","5","0","All",,,"False","T","EveryTick"))</f>
        <v>#N/A</v>
      </c>
      <c r="AA70" s="53" t="e">
        <f ca="1">IF($D70=0,NA(),RTD("cqg.rtd",,"StudyData", "Close("&amp;$AA$2&amp;") When Barix("&amp;$AA$2&amp;",reference:=StartOfSession)="&amp;$A70&amp;"", "Bar", "", "Close","5","0","All",,,"False","T","EveryTick"))</f>
        <v>#N/A</v>
      </c>
      <c r="AB70" s="53" t="e">
        <f ca="1">IF($D70=0,NA(),RTD("cqg.rtd",,"StudyData", "Close("&amp;$AB$2&amp;") When Barix("&amp;$AB$2&amp;",reference:=StartOfSession)="&amp;$A70&amp;"", "Bar", "", "Close","5","0","All",,,"False","T","EveryTick"))</f>
        <v>#N/A</v>
      </c>
      <c r="AC70" s="53" t="e">
        <f ca="1">IF($D70=0,NA(),RTD("cqg.rtd",,"StudyData", "Close("&amp;$AC$2&amp;") When Barix("&amp;$AC$2&amp;",reference:=StartOfSession)="&amp;$A70&amp;"", "Bar", "", "Close","5","0","All",,,"False","T","EveryTick"))</f>
        <v>#N/A</v>
      </c>
      <c r="AD70" s="53" t="e">
        <f ca="1">IF($D70=0,NA(),RTD("cqg.rtd",,"StudyData", "Close("&amp;$AD$2&amp;") When Barix("&amp;$AD$2&amp;",reference:=StartOfSession)="&amp;$A70&amp;"", "Bar", "", "Close","5","0","All",,,"False","T","EveryTick"))</f>
        <v>#N/A</v>
      </c>
      <c r="AE70" s="53" t="e">
        <f ca="1">IF($D70=0,NA(),RTD("cqg.rtd",,"StudyData", "Close("&amp;$AE$2&amp;") When Barix("&amp;$AE$2&amp;",reference:=StartOfSession)="&amp;$A70&amp;"", "Bar", "", "Close","5","0","All",,,"False","T","EveryTick"))</f>
        <v>#N/A</v>
      </c>
      <c r="AF70" s="53" t="e">
        <f ca="1">IF($D70=0,NA(),RTD("cqg.rtd",,"StudyData", "Close("&amp;$AF$2&amp;") When Barix("&amp;$AF$2&amp;",reference:=StartOfSession)="&amp;$A70&amp;"", "Bar", "", "Close","5","0","All",,,"False","T","EveryTick"))</f>
        <v>#N/A</v>
      </c>
      <c r="AG70" s="53" t="e">
        <f ca="1">IF($D70=0,NA(),RTD("cqg.rtd",,"StudyData", "Close("&amp;$AG$2&amp;") When Barix("&amp;$AG$2&amp;",reference:=StartOfSession)="&amp;$A70&amp;"", "Bar", "", "Close","5","0","All",,,"False","T","EveryTick"))</f>
        <v>#N/A</v>
      </c>
      <c r="AH70" s="53" t="e">
        <f ca="1">IF($D70=0,NA(),RTD("cqg.rtd",,"StudyData", "Close("&amp;$AH$2&amp;") When Barix("&amp;$AH$2&amp;",reference:=StartOfSession)="&amp;$A70&amp;"", "Bar", "", "Close","5","0","All",,,"False","T","EveryTick"))</f>
        <v>#N/A</v>
      </c>
      <c r="AI70" s="53" t="e">
        <f ca="1">IF($D70=0,NA(),RTD("cqg.rtd",,"StudyData", "Close("&amp;$AI$2&amp;") When Barix("&amp;$AI$2&amp;",reference:=StartOfSession)="&amp;$A70&amp;"", "Bar", "", "Close","5","0","All",,,"False","T","EveryTick"))</f>
        <v>#N/A</v>
      </c>
      <c r="AJ70" s="53" t="e">
        <f ca="1">IF($D70=0,NA(),RTD("cqg.rtd",,"StudyData", "Close("&amp;$AJ$2&amp;") When Barix("&amp;$AJ$2&amp;",reference:=StartOfSession)="&amp;$A70&amp;"", "Bar", "", "Close","5","0","All",,,"False","T","EveryTick"))</f>
        <v>#N/A</v>
      </c>
      <c r="AK70" s="53" t="e">
        <f ca="1">IF($D70=0,NA(),RTD("cqg.rtd",,"StudyData", "Close("&amp;$AK$2&amp;") When Barix("&amp;$AK$2&amp;",reference:=StartOfSession)="&amp;$A70&amp;"", "Bar", "", "Close","5","0","All",,,"False","T","EveryTick"))</f>
        <v>#N/A</v>
      </c>
      <c r="AL70" s="53" t="e">
        <f ca="1">IF($D70=0,NA(),RTD("cqg.rtd",,"StudyData", "Close("&amp;$AL$2&amp;") When Barix("&amp;$AL$2&amp;",reference:=StartOfSession)="&amp;$A70&amp;"", "Bar", "", "Close","5","0","All",,,"False","T","EveryTick"))</f>
        <v>#N/A</v>
      </c>
      <c r="AM70" s="53" t="e">
        <f ca="1">IF($D70=0,NA(),RTD("cqg.rtd",,"StudyData", "Close("&amp;$AM$2&amp;") When Barix("&amp;$AM$2&amp;",reference:=StartOfSession)="&amp;$A70&amp;"", "Bar", "", "Close","5","0","All",,,"False","T","EveryTick"))</f>
        <v>#N/A</v>
      </c>
      <c r="AN70" s="53" t="e">
        <f ca="1">IF($D70=0,NA(),RTD("cqg.rtd",,"StudyData", "Close("&amp;$AN$2&amp;") When Barix("&amp;$AN$2&amp;",reference:=StartOfSession)="&amp;$A70&amp;"", "Bar", "", "Close","5","0","All",,,"False","T","EveryTick"))</f>
        <v>#N/A</v>
      </c>
      <c r="AO70" s="53" t="e">
        <f ca="1">IF($D70=0,NA(),RTD("cqg.rtd",,"StudyData", "Close("&amp;$AO$2&amp;") When Barix("&amp;$AO$2&amp;",reference:=StartOfSession)="&amp;$A70&amp;"", "Bar", "", "Close","5","0","All",,,"False","T","EveryTick"))</f>
        <v>#N/A</v>
      </c>
      <c r="AP70" s="53" t="e">
        <f ca="1">IF($D70=0,NA(),RTD("cqg.rtd",,"StudyData", "Close("&amp;$AP$2&amp;") When Barix("&amp;$AP$2&amp;",reference:=StartOfSession)="&amp;$A70&amp;"", "Bar", "", "Close","5","0","All",,,"False","T","EveryTick"))</f>
        <v>#N/A</v>
      </c>
    </row>
    <row r="71" spans="1:42" x14ac:dyDescent="0.3">
      <c r="A71" s="50">
        <f t="shared" si="3"/>
        <v>67</v>
      </c>
      <c r="B71" s="54" t="e">
        <f ca="1">IF(D71=0,NA(),RTD("cqg.rtd",,"StudyData", "Close("&amp;$B$2&amp;") When Barix("&amp;$B$2&amp;",reference:=StartOfSession)="&amp;A71&amp;"", "Bar", "", "Close","5","0","All",,,"False","T","EveryTick"))</f>
        <v>#N/A</v>
      </c>
      <c r="C71" s="55">
        <v>0.58680555555555558</v>
      </c>
      <c r="D71" s="50">
        <f t="shared" ca="1" si="2"/>
        <v>0</v>
      </c>
      <c r="F71" s="53" t="e">
        <f ca="1">IF(D71=0,NA(),RTD("cqg.rtd",,"StudyData", "Close("&amp;$F$2&amp;") When Barix("&amp;$F$2&amp;",reference:=StartOfSession)="&amp;A71&amp;"", "Bar", "", "Close","5","0","All",,,"False","T","EveryTick"))</f>
        <v>#N/A</v>
      </c>
      <c r="G71" s="53" t="e">
        <f ca="1">IF(D71=0,NA(),RTD("cqg.rtd",,"StudyData", "Close("&amp;$G$2&amp;") When Barix("&amp;$G$2&amp;",reference:=StartOfSession)="&amp;A71&amp;"", "Bar", "", "Close","5","0","All",,,"False","T","EveryTick"))</f>
        <v>#N/A</v>
      </c>
      <c r="H71" s="53" t="e">
        <f ca="1">IF(D71=0,NA(),RTD("cqg.rtd",,"StudyData", "Close("&amp;$H$2&amp;") When Barix("&amp;$H$2&amp;",reference:=StartOfSession)="&amp;A71&amp;"", "Bar", "", "Close","5","0","All",,,"False","T","EveryTick"))</f>
        <v>#N/A</v>
      </c>
      <c r="I71" s="53" t="e">
        <f ca="1">IF($D71=0,NA(),RTD("cqg.rtd",,"StudyData", "Close("&amp;$I$2&amp;") When Barix("&amp;$I$2&amp;",reference:=StartOfSession)="&amp;$A71&amp;"", "Bar", "", "Close","5","0","All",,,"False","T","EveryTick"))</f>
        <v>#N/A</v>
      </c>
      <c r="J71" s="53" t="e">
        <f ca="1">IF($D71=0,NA(),RTD("cqg.rtd",,"StudyData", "Close("&amp;$J$2&amp;") When Barix("&amp;$J$2&amp;",reference:=StartOfSession)="&amp;$A71&amp;"", "Bar", "", "Close","5","0","All",,,"False","T","EveryTick"))</f>
        <v>#N/A</v>
      </c>
      <c r="K71" s="53" t="e">
        <f ca="1">IF($D71=0,NA(),RTD("cqg.rtd",,"StudyData", "Close("&amp;$K$2&amp;") When Barix("&amp;$K$2&amp;",reference:=StartOfSession)="&amp;$A71&amp;"", "Bar", "", "Close","5","0","All",,,"False","T","EveryTick"))</f>
        <v>#N/A</v>
      </c>
      <c r="L71" s="53" t="e">
        <f ca="1">IF($D71=0,NA(),RTD("cqg.rtd",,"StudyData", "Close("&amp;$L$2&amp;") When Barix("&amp;$L$2&amp;",reference:=StartOfSession)="&amp;$A71&amp;"", "Bar", "", "Close","5","0","All",,,"False","T","EveryTick"))</f>
        <v>#N/A</v>
      </c>
      <c r="M71" s="53" t="e">
        <f ca="1">IF($D71=0,NA(),RTD("cqg.rtd",,"StudyData", "Close("&amp;$M$2&amp;") When Barix("&amp;$M$2&amp;",reference:=StartOfSession)="&amp;$A71&amp;"", "Bar", "", "Close","5","0","All",,,"False","T","EveryTick"))</f>
        <v>#N/A</v>
      </c>
      <c r="N71" s="53" t="e">
        <f ca="1">IF($D71=0,NA(),RTD("cqg.rtd",,"StudyData", "Close("&amp;$N$2&amp;") When Barix("&amp;$N$2&amp;",reference:=StartOfSession)="&amp;$A71&amp;"", "Bar", "", "Close","5","0","All",,,"False","T","EveryTick"))</f>
        <v>#N/A</v>
      </c>
      <c r="O71" s="53" t="e">
        <f ca="1">IF($D71=0,NA(),RTD("cqg.rtd",,"StudyData", "Close("&amp;$O$2&amp;") When Barix("&amp;$O$2&amp;",reference:=StartOfSession)="&amp;$A71&amp;"", "Bar", "", "Close","5","0","All",,,"False","T","EveryTick"))</f>
        <v>#N/A</v>
      </c>
      <c r="P71" s="53" t="e">
        <f ca="1">IF($D71=0,NA(),RTD("cqg.rtd",,"StudyData", "Close("&amp;$P$2&amp;") When Barix("&amp;$P$2&amp;",reference:=StartOfSession)="&amp;$A71&amp;"", "Bar", "", "Close","5","0","All",,,"False","T","EveryTick"))</f>
        <v>#N/A</v>
      </c>
      <c r="Q71" s="53" t="e">
        <f ca="1">IF($D71=0,NA(),RTD("cqg.rtd",,"StudyData", "Close("&amp;$Q$2&amp;") When Barix("&amp;$Q$2&amp;",reference:=StartOfSession)="&amp;$A71&amp;"", "Bar", "", "Close","5","0","All",,,"False","T","EveryTick"))</f>
        <v>#N/A</v>
      </c>
      <c r="R71" s="53" t="e">
        <f ca="1">IF($D71=0,NA(),RTD("cqg.rtd",,"StudyData", "Close("&amp;$R$2&amp;") When Barix("&amp;$R$2&amp;",reference:=StartOfSession)="&amp;$A71&amp;"", "Bar", "", "Close","5","0","All",,,"False","T","EveryTick"))</f>
        <v>#N/A</v>
      </c>
      <c r="S71" s="53" t="e">
        <f ca="1">IF($D71=0,NA(),RTD("cqg.rtd",,"StudyData", "Close("&amp;$S$2&amp;") When Barix("&amp;$S$2&amp;",reference:=StartOfSession)="&amp;$A71&amp;"", "Bar", "", "Close","5","0","All",,,"False","T","EveryTick"))</f>
        <v>#N/A</v>
      </c>
      <c r="T71" s="53" t="e">
        <f ca="1">IF($D71=0,NA(),RTD("cqg.rtd",,"StudyData", "Close("&amp;$T$2&amp;") When Barix("&amp;$T$2&amp;",reference:=StartOfSession)="&amp;$A71&amp;"", "Bar", "", "Close","5","0","All",,,"False","T","EveryTick"))</f>
        <v>#N/A</v>
      </c>
      <c r="U71" s="53" t="e">
        <f ca="1">IF($D71=0,NA(),RTD("cqg.rtd",,"StudyData", "Close("&amp;$U$2&amp;") When Barix("&amp;$U$2&amp;",reference:=StartOfSession)="&amp;$A71&amp;"", "Bar", "", "Close","5","0","All",,,"False","T","EveryTick"))</f>
        <v>#N/A</v>
      </c>
      <c r="V71" s="53" t="e">
        <f ca="1">IF($D71=0,NA(),RTD("cqg.rtd",,"StudyData", "Close("&amp;$V$2&amp;") When Barix("&amp;$V$2&amp;",reference:=StartOfSession)="&amp;$A71&amp;"", "Bar", "", "Close","5","0","All",,,"False","T","EveryTick"))</f>
        <v>#N/A</v>
      </c>
      <c r="W71" s="53" t="e">
        <f ca="1">IF($D71=0,NA(),RTD("cqg.rtd",,"StudyData", "Close("&amp;$W$2&amp;") When Barix("&amp;$W$2&amp;",reference:=StartOfSession)="&amp;$A71&amp;"", "Bar", "", "Close","5","0","All",,,"False","T","EveryTick"))</f>
        <v>#N/A</v>
      </c>
      <c r="X71" s="53" t="e">
        <f ca="1">IF($D71=0,NA(),RTD("cqg.rtd",,"StudyData", "Close("&amp;$X$2&amp;") When Barix("&amp;$X$2&amp;",reference:=StartOfSession)="&amp;$A71&amp;"", "Bar", "", "Close","5","0","All",,,"False","T","EveryTick"))</f>
        <v>#N/A</v>
      </c>
      <c r="Y71" s="53" t="e">
        <f ca="1">IF($D71=0,NA(),RTD("cqg.rtd",,"StudyData", "Close("&amp;$Y$2&amp;") When Barix("&amp;$Y$2&amp;",reference:=StartOfSession)="&amp;$A71&amp;"", "Bar", "", "Close","5","0","All",,,"False","T","EveryTick"))</f>
        <v>#N/A</v>
      </c>
      <c r="Z71" s="53" t="e">
        <f ca="1">IF($D71=0,NA(),RTD("cqg.rtd",,"StudyData", "Close("&amp;$Z$2&amp;") When Barix("&amp;$Z$2&amp;",reference:=StartOfSession)="&amp;$A71&amp;"", "Bar", "", "Close","5","0","All",,,"False","T","EveryTick"))</f>
        <v>#N/A</v>
      </c>
      <c r="AA71" s="53" t="e">
        <f ca="1">IF($D71=0,NA(),RTD("cqg.rtd",,"StudyData", "Close("&amp;$AA$2&amp;") When Barix("&amp;$AA$2&amp;",reference:=StartOfSession)="&amp;$A71&amp;"", "Bar", "", "Close","5","0","All",,,"False","T","EveryTick"))</f>
        <v>#N/A</v>
      </c>
      <c r="AB71" s="53" t="e">
        <f ca="1">IF($D71=0,NA(),RTD("cqg.rtd",,"StudyData", "Close("&amp;$AB$2&amp;") When Barix("&amp;$AB$2&amp;",reference:=StartOfSession)="&amp;$A71&amp;"", "Bar", "", "Close","5","0","All",,,"False","T","EveryTick"))</f>
        <v>#N/A</v>
      </c>
      <c r="AC71" s="53" t="e">
        <f ca="1">IF($D71=0,NA(),RTD("cqg.rtd",,"StudyData", "Close("&amp;$AC$2&amp;") When Barix("&amp;$AC$2&amp;",reference:=StartOfSession)="&amp;$A71&amp;"", "Bar", "", "Close","5","0","All",,,"False","T","EveryTick"))</f>
        <v>#N/A</v>
      </c>
      <c r="AD71" s="53" t="e">
        <f ca="1">IF($D71=0,NA(),RTD("cqg.rtd",,"StudyData", "Close("&amp;$AD$2&amp;") When Barix("&amp;$AD$2&amp;",reference:=StartOfSession)="&amp;$A71&amp;"", "Bar", "", "Close","5","0","All",,,"False","T","EveryTick"))</f>
        <v>#N/A</v>
      </c>
      <c r="AE71" s="53" t="e">
        <f ca="1">IF($D71=0,NA(),RTD("cqg.rtd",,"StudyData", "Close("&amp;$AE$2&amp;") When Barix("&amp;$AE$2&amp;",reference:=StartOfSession)="&amp;$A71&amp;"", "Bar", "", "Close","5","0","All",,,"False","T","EveryTick"))</f>
        <v>#N/A</v>
      </c>
      <c r="AF71" s="53" t="e">
        <f ca="1">IF($D71=0,NA(),RTD("cqg.rtd",,"StudyData", "Close("&amp;$AF$2&amp;") When Barix("&amp;$AF$2&amp;",reference:=StartOfSession)="&amp;$A71&amp;"", "Bar", "", "Close","5","0","All",,,"False","T","EveryTick"))</f>
        <v>#N/A</v>
      </c>
      <c r="AG71" s="53" t="e">
        <f ca="1">IF($D71=0,NA(),RTD("cqg.rtd",,"StudyData", "Close("&amp;$AG$2&amp;") When Barix("&amp;$AG$2&amp;",reference:=StartOfSession)="&amp;$A71&amp;"", "Bar", "", "Close","5","0","All",,,"False","T","EveryTick"))</f>
        <v>#N/A</v>
      </c>
      <c r="AH71" s="53" t="e">
        <f ca="1">IF($D71=0,NA(),RTD("cqg.rtd",,"StudyData", "Close("&amp;$AH$2&amp;") When Barix("&amp;$AH$2&amp;",reference:=StartOfSession)="&amp;$A71&amp;"", "Bar", "", "Close","5","0","All",,,"False","T","EveryTick"))</f>
        <v>#N/A</v>
      </c>
      <c r="AI71" s="53" t="e">
        <f ca="1">IF($D71=0,NA(),RTD("cqg.rtd",,"StudyData", "Close("&amp;$AI$2&amp;") When Barix("&amp;$AI$2&amp;",reference:=StartOfSession)="&amp;$A71&amp;"", "Bar", "", "Close","5","0","All",,,"False","T","EveryTick"))</f>
        <v>#N/A</v>
      </c>
      <c r="AJ71" s="53" t="e">
        <f ca="1">IF($D71=0,NA(),RTD("cqg.rtd",,"StudyData", "Close("&amp;$AJ$2&amp;") When Barix("&amp;$AJ$2&amp;",reference:=StartOfSession)="&amp;$A71&amp;"", "Bar", "", "Close","5","0","All",,,"False","T","EveryTick"))</f>
        <v>#N/A</v>
      </c>
      <c r="AK71" s="53" t="e">
        <f ca="1">IF($D71=0,NA(),RTD("cqg.rtd",,"StudyData", "Close("&amp;$AK$2&amp;") When Barix("&amp;$AK$2&amp;",reference:=StartOfSession)="&amp;$A71&amp;"", "Bar", "", "Close","5","0","All",,,"False","T","EveryTick"))</f>
        <v>#N/A</v>
      </c>
      <c r="AL71" s="53" t="e">
        <f ca="1">IF($D71=0,NA(),RTD("cqg.rtd",,"StudyData", "Close("&amp;$AL$2&amp;") When Barix("&amp;$AL$2&amp;",reference:=StartOfSession)="&amp;$A71&amp;"", "Bar", "", "Close","5","0","All",,,"False","T","EveryTick"))</f>
        <v>#N/A</v>
      </c>
      <c r="AM71" s="53" t="e">
        <f ca="1">IF($D71=0,NA(),RTD("cqg.rtd",,"StudyData", "Close("&amp;$AM$2&amp;") When Barix("&amp;$AM$2&amp;",reference:=StartOfSession)="&amp;$A71&amp;"", "Bar", "", "Close","5","0","All",,,"False","T","EveryTick"))</f>
        <v>#N/A</v>
      </c>
      <c r="AN71" s="53" t="e">
        <f ca="1">IF($D71=0,NA(),RTD("cqg.rtd",,"StudyData", "Close("&amp;$AN$2&amp;") When Barix("&amp;$AN$2&amp;",reference:=StartOfSession)="&amp;$A71&amp;"", "Bar", "", "Close","5","0","All",,,"False","T","EveryTick"))</f>
        <v>#N/A</v>
      </c>
      <c r="AO71" s="53" t="e">
        <f ca="1">IF($D71=0,NA(),RTD("cqg.rtd",,"StudyData", "Close("&amp;$AO$2&amp;") When Barix("&amp;$AO$2&amp;",reference:=StartOfSession)="&amp;$A71&amp;"", "Bar", "", "Close","5","0","All",,,"False","T","EveryTick"))</f>
        <v>#N/A</v>
      </c>
      <c r="AP71" s="53" t="e">
        <f ca="1">IF($D71=0,NA(),RTD("cqg.rtd",,"StudyData", "Close("&amp;$AP$2&amp;") When Barix("&amp;$AP$2&amp;",reference:=StartOfSession)="&amp;$A71&amp;"", "Bar", "", "Close","5","0","All",,,"False","T","EveryTick"))</f>
        <v>#N/A</v>
      </c>
    </row>
    <row r="72" spans="1:42" x14ac:dyDescent="0.3">
      <c r="A72" s="50">
        <f t="shared" si="3"/>
        <v>68</v>
      </c>
      <c r="B72" s="54" t="e">
        <f ca="1">IF(D72=0,NA(),RTD("cqg.rtd",,"StudyData", "Close("&amp;$B$2&amp;") When Barix("&amp;$B$2&amp;",reference:=StartOfSession)="&amp;A72&amp;"", "Bar", "", "Close","5","0","All",,,"False","T","EveryTick"))</f>
        <v>#N/A</v>
      </c>
      <c r="C72" s="55">
        <v>0.59027777777777779</v>
      </c>
      <c r="D72" s="50">
        <f t="shared" ca="1" si="2"/>
        <v>0</v>
      </c>
      <c r="F72" s="53" t="e">
        <f ca="1">IF(D72=0,NA(),RTD("cqg.rtd",,"StudyData", "Close("&amp;$F$2&amp;") When Barix("&amp;$F$2&amp;",reference:=StartOfSession)="&amp;A72&amp;"", "Bar", "", "Close","5","0","All",,,"False","T","EveryTick"))</f>
        <v>#N/A</v>
      </c>
      <c r="G72" s="53" t="e">
        <f ca="1">IF(D72=0,NA(),RTD("cqg.rtd",,"StudyData", "Close("&amp;$G$2&amp;") When Barix("&amp;$G$2&amp;",reference:=StartOfSession)="&amp;A72&amp;"", "Bar", "", "Close","5","0","All",,,"False","T","EveryTick"))</f>
        <v>#N/A</v>
      </c>
      <c r="H72" s="53" t="e">
        <f ca="1">IF(D72=0,NA(),RTD("cqg.rtd",,"StudyData", "Close("&amp;$H$2&amp;") When Barix("&amp;$H$2&amp;",reference:=StartOfSession)="&amp;A72&amp;"", "Bar", "", "Close","5","0","All",,,"False","T","EveryTick"))</f>
        <v>#N/A</v>
      </c>
      <c r="I72" s="53" t="e">
        <f ca="1">IF($D72=0,NA(),RTD("cqg.rtd",,"StudyData", "Close("&amp;$I$2&amp;") When Barix("&amp;$I$2&amp;",reference:=StartOfSession)="&amp;$A72&amp;"", "Bar", "", "Close","5","0","All",,,"False","T","EveryTick"))</f>
        <v>#N/A</v>
      </c>
      <c r="J72" s="53" t="e">
        <f ca="1">IF($D72=0,NA(),RTD("cqg.rtd",,"StudyData", "Close("&amp;$J$2&amp;") When Barix("&amp;$J$2&amp;",reference:=StartOfSession)="&amp;$A72&amp;"", "Bar", "", "Close","5","0","All",,,"False","T","EveryTick"))</f>
        <v>#N/A</v>
      </c>
      <c r="K72" s="53" t="e">
        <f ca="1">IF($D72=0,NA(),RTD("cqg.rtd",,"StudyData", "Close("&amp;$K$2&amp;") When Barix("&amp;$K$2&amp;",reference:=StartOfSession)="&amp;$A72&amp;"", "Bar", "", "Close","5","0","All",,,"False","T","EveryTick"))</f>
        <v>#N/A</v>
      </c>
      <c r="L72" s="53" t="e">
        <f ca="1">IF($D72=0,NA(),RTD("cqg.rtd",,"StudyData", "Close("&amp;$L$2&amp;") When Barix("&amp;$L$2&amp;",reference:=StartOfSession)="&amp;$A72&amp;"", "Bar", "", "Close","5","0","All",,,"False","T","EveryTick"))</f>
        <v>#N/A</v>
      </c>
      <c r="M72" s="53" t="e">
        <f ca="1">IF($D72=0,NA(),RTD("cqg.rtd",,"StudyData", "Close("&amp;$M$2&amp;") When Barix("&amp;$M$2&amp;",reference:=StartOfSession)="&amp;$A72&amp;"", "Bar", "", "Close","5","0","All",,,"False","T","EveryTick"))</f>
        <v>#N/A</v>
      </c>
      <c r="N72" s="53" t="e">
        <f ca="1">IF($D72=0,NA(),RTD("cqg.rtd",,"StudyData", "Close("&amp;$N$2&amp;") When Barix("&amp;$N$2&amp;",reference:=StartOfSession)="&amp;$A72&amp;"", "Bar", "", "Close","5","0","All",,,"False","T","EveryTick"))</f>
        <v>#N/A</v>
      </c>
      <c r="O72" s="53" t="e">
        <f ca="1">IF($D72=0,NA(),RTD("cqg.rtd",,"StudyData", "Close("&amp;$O$2&amp;") When Barix("&amp;$O$2&amp;",reference:=StartOfSession)="&amp;$A72&amp;"", "Bar", "", "Close","5","0","All",,,"False","T","EveryTick"))</f>
        <v>#N/A</v>
      </c>
      <c r="P72" s="53" t="e">
        <f ca="1">IF($D72=0,NA(),RTD("cqg.rtd",,"StudyData", "Close("&amp;$P$2&amp;") When Barix("&amp;$P$2&amp;",reference:=StartOfSession)="&amp;$A72&amp;"", "Bar", "", "Close","5","0","All",,,"False","T","EveryTick"))</f>
        <v>#N/A</v>
      </c>
      <c r="Q72" s="53" t="e">
        <f ca="1">IF($D72=0,NA(),RTD("cqg.rtd",,"StudyData", "Close("&amp;$Q$2&amp;") When Barix("&amp;$Q$2&amp;",reference:=StartOfSession)="&amp;$A72&amp;"", "Bar", "", "Close","5","0","All",,,"False","T","EveryTick"))</f>
        <v>#N/A</v>
      </c>
      <c r="R72" s="53" t="e">
        <f ca="1">IF($D72=0,NA(),RTD("cqg.rtd",,"StudyData", "Close("&amp;$R$2&amp;") When Barix("&amp;$R$2&amp;",reference:=StartOfSession)="&amp;$A72&amp;"", "Bar", "", "Close","5","0","All",,,"False","T","EveryTick"))</f>
        <v>#N/A</v>
      </c>
      <c r="S72" s="53" t="e">
        <f ca="1">IF($D72=0,NA(),RTD("cqg.rtd",,"StudyData", "Close("&amp;$S$2&amp;") When Barix("&amp;$S$2&amp;",reference:=StartOfSession)="&amp;$A72&amp;"", "Bar", "", "Close","5","0","All",,,"False","T","EveryTick"))</f>
        <v>#N/A</v>
      </c>
      <c r="T72" s="53" t="e">
        <f ca="1">IF($D72=0,NA(),RTD("cqg.rtd",,"StudyData", "Close("&amp;$T$2&amp;") When Barix("&amp;$T$2&amp;",reference:=StartOfSession)="&amp;$A72&amp;"", "Bar", "", "Close","5","0","All",,,"False","T","EveryTick"))</f>
        <v>#N/A</v>
      </c>
      <c r="U72" s="53" t="e">
        <f ca="1">IF($D72=0,NA(),RTD("cqg.rtd",,"StudyData", "Close("&amp;$U$2&amp;") When Barix("&amp;$U$2&amp;",reference:=StartOfSession)="&amp;$A72&amp;"", "Bar", "", "Close","5","0","All",,,"False","T","EveryTick"))</f>
        <v>#N/A</v>
      </c>
      <c r="V72" s="53" t="e">
        <f ca="1">IF($D72=0,NA(),RTD("cqg.rtd",,"StudyData", "Close("&amp;$V$2&amp;") When Barix("&amp;$V$2&amp;",reference:=StartOfSession)="&amp;$A72&amp;"", "Bar", "", "Close","5","0","All",,,"False","T","EveryTick"))</f>
        <v>#N/A</v>
      </c>
      <c r="W72" s="53" t="e">
        <f ca="1">IF($D72=0,NA(),RTD("cqg.rtd",,"StudyData", "Close("&amp;$W$2&amp;") When Barix("&amp;$W$2&amp;",reference:=StartOfSession)="&amp;$A72&amp;"", "Bar", "", "Close","5","0","All",,,"False","T","EveryTick"))</f>
        <v>#N/A</v>
      </c>
      <c r="X72" s="53" t="e">
        <f ca="1">IF($D72=0,NA(),RTD("cqg.rtd",,"StudyData", "Close("&amp;$X$2&amp;") When Barix("&amp;$X$2&amp;",reference:=StartOfSession)="&amp;$A72&amp;"", "Bar", "", "Close","5","0","All",,,"False","T","EveryTick"))</f>
        <v>#N/A</v>
      </c>
      <c r="Y72" s="53" t="e">
        <f ca="1">IF($D72=0,NA(),RTD("cqg.rtd",,"StudyData", "Close("&amp;$Y$2&amp;") When Barix("&amp;$Y$2&amp;",reference:=StartOfSession)="&amp;$A72&amp;"", "Bar", "", "Close","5","0","All",,,"False","T","EveryTick"))</f>
        <v>#N/A</v>
      </c>
      <c r="Z72" s="53" t="e">
        <f ca="1">IF($D72=0,NA(),RTD("cqg.rtd",,"StudyData", "Close("&amp;$Z$2&amp;") When Barix("&amp;$Z$2&amp;",reference:=StartOfSession)="&amp;$A72&amp;"", "Bar", "", "Close","5","0","All",,,"False","T","EveryTick"))</f>
        <v>#N/A</v>
      </c>
      <c r="AA72" s="53" t="e">
        <f ca="1">IF($D72=0,NA(),RTD("cqg.rtd",,"StudyData", "Close("&amp;$AA$2&amp;") When Barix("&amp;$AA$2&amp;",reference:=StartOfSession)="&amp;$A72&amp;"", "Bar", "", "Close","5","0","All",,,"False","T","EveryTick"))</f>
        <v>#N/A</v>
      </c>
      <c r="AB72" s="53" t="e">
        <f ca="1">IF($D72=0,NA(),RTD("cqg.rtd",,"StudyData", "Close("&amp;$AB$2&amp;") When Barix("&amp;$AB$2&amp;",reference:=StartOfSession)="&amp;$A72&amp;"", "Bar", "", "Close","5","0","All",,,"False","T","EveryTick"))</f>
        <v>#N/A</v>
      </c>
      <c r="AC72" s="53" t="e">
        <f ca="1">IF($D72=0,NA(),RTD("cqg.rtd",,"StudyData", "Close("&amp;$AC$2&amp;") When Barix("&amp;$AC$2&amp;",reference:=StartOfSession)="&amp;$A72&amp;"", "Bar", "", "Close","5","0","All",,,"False","T","EveryTick"))</f>
        <v>#N/A</v>
      </c>
      <c r="AD72" s="53" t="e">
        <f ca="1">IF($D72=0,NA(),RTD("cqg.rtd",,"StudyData", "Close("&amp;$AD$2&amp;") When Barix("&amp;$AD$2&amp;",reference:=StartOfSession)="&amp;$A72&amp;"", "Bar", "", "Close","5","0","All",,,"False","T","EveryTick"))</f>
        <v>#N/A</v>
      </c>
      <c r="AE72" s="53" t="e">
        <f ca="1">IF($D72=0,NA(),RTD("cqg.rtd",,"StudyData", "Close("&amp;$AE$2&amp;") When Barix("&amp;$AE$2&amp;",reference:=StartOfSession)="&amp;$A72&amp;"", "Bar", "", "Close","5","0","All",,,"False","T","EveryTick"))</f>
        <v>#N/A</v>
      </c>
      <c r="AF72" s="53" t="e">
        <f ca="1">IF($D72=0,NA(),RTD("cqg.rtd",,"StudyData", "Close("&amp;$AF$2&amp;") When Barix("&amp;$AF$2&amp;",reference:=StartOfSession)="&amp;$A72&amp;"", "Bar", "", "Close","5","0","All",,,"False","T","EveryTick"))</f>
        <v>#N/A</v>
      </c>
      <c r="AG72" s="53" t="e">
        <f ca="1">IF($D72=0,NA(),RTD("cqg.rtd",,"StudyData", "Close("&amp;$AG$2&amp;") When Barix("&amp;$AG$2&amp;",reference:=StartOfSession)="&amp;$A72&amp;"", "Bar", "", "Close","5","0","All",,,"False","T","EveryTick"))</f>
        <v>#N/A</v>
      </c>
      <c r="AH72" s="53" t="e">
        <f ca="1">IF($D72=0,NA(),RTD("cqg.rtd",,"StudyData", "Close("&amp;$AH$2&amp;") When Barix("&amp;$AH$2&amp;",reference:=StartOfSession)="&amp;$A72&amp;"", "Bar", "", "Close","5","0","All",,,"False","T","EveryTick"))</f>
        <v>#N/A</v>
      </c>
      <c r="AI72" s="53" t="e">
        <f ca="1">IF($D72=0,NA(),RTD("cqg.rtd",,"StudyData", "Close("&amp;$AI$2&amp;") When Barix("&amp;$AI$2&amp;",reference:=StartOfSession)="&amp;$A72&amp;"", "Bar", "", "Close","5","0","All",,,"False","T","EveryTick"))</f>
        <v>#N/A</v>
      </c>
      <c r="AJ72" s="53" t="e">
        <f ca="1">IF($D72=0,NA(),RTD("cqg.rtd",,"StudyData", "Close("&amp;$AJ$2&amp;") When Barix("&amp;$AJ$2&amp;",reference:=StartOfSession)="&amp;$A72&amp;"", "Bar", "", "Close","5","0","All",,,"False","T","EveryTick"))</f>
        <v>#N/A</v>
      </c>
      <c r="AK72" s="53" t="e">
        <f ca="1">IF($D72=0,NA(),RTD("cqg.rtd",,"StudyData", "Close("&amp;$AK$2&amp;") When Barix("&amp;$AK$2&amp;",reference:=StartOfSession)="&amp;$A72&amp;"", "Bar", "", "Close","5","0","All",,,"False","T","EveryTick"))</f>
        <v>#N/A</v>
      </c>
      <c r="AL72" s="53" t="e">
        <f ca="1">IF($D72=0,NA(),RTD("cqg.rtd",,"StudyData", "Close("&amp;$AL$2&amp;") When Barix("&amp;$AL$2&amp;",reference:=StartOfSession)="&amp;$A72&amp;"", "Bar", "", "Close","5","0","All",,,"False","T","EveryTick"))</f>
        <v>#N/A</v>
      </c>
      <c r="AM72" s="53" t="e">
        <f ca="1">IF($D72=0,NA(),RTD("cqg.rtd",,"StudyData", "Close("&amp;$AM$2&amp;") When Barix("&amp;$AM$2&amp;",reference:=StartOfSession)="&amp;$A72&amp;"", "Bar", "", "Close","5","0","All",,,"False","T","EveryTick"))</f>
        <v>#N/A</v>
      </c>
      <c r="AN72" s="53" t="e">
        <f ca="1">IF($D72=0,NA(),RTD("cqg.rtd",,"StudyData", "Close("&amp;$AN$2&amp;") When Barix("&amp;$AN$2&amp;",reference:=StartOfSession)="&amp;$A72&amp;"", "Bar", "", "Close","5","0","All",,,"False","T","EveryTick"))</f>
        <v>#N/A</v>
      </c>
      <c r="AO72" s="53" t="e">
        <f ca="1">IF($D72=0,NA(),RTD("cqg.rtd",,"StudyData", "Close("&amp;$AO$2&amp;") When Barix("&amp;$AO$2&amp;",reference:=StartOfSession)="&amp;$A72&amp;"", "Bar", "", "Close","5","0","All",,,"False","T","EveryTick"))</f>
        <v>#N/A</v>
      </c>
      <c r="AP72" s="53" t="e">
        <f ca="1">IF($D72=0,NA(),RTD("cqg.rtd",,"StudyData", "Close("&amp;$AP$2&amp;") When Barix("&amp;$AP$2&amp;",reference:=StartOfSession)="&amp;$A72&amp;"", "Bar", "", "Close","5","0","All",,,"False","T","EveryTick"))</f>
        <v>#N/A</v>
      </c>
    </row>
    <row r="73" spans="1:42" x14ac:dyDescent="0.3">
      <c r="A73" s="50">
        <f t="shared" si="3"/>
        <v>69</v>
      </c>
      <c r="B73" s="54" t="e">
        <f ca="1">IF(D73=0,NA(),RTD("cqg.rtd",,"StudyData", "Close("&amp;$B$2&amp;") When Barix("&amp;$B$2&amp;",reference:=StartOfSession)="&amp;A73&amp;"", "Bar", "", "Close","5","0","All",,,"False","T","EveryTick"))</f>
        <v>#N/A</v>
      </c>
      <c r="C73" s="55">
        <v>0.59375</v>
      </c>
      <c r="D73" s="50">
        <f t="shared" ca="1" si="2"/>
        <v>0</v>
      </c>
      <c r="F73" s="53" t="e">
        <f ca="1">IF(D73=0,NA(),RTD("cqg.rtd",,"StudyData", "Close("&amp;$F$2&amp;") When Barix("&amp;$F$2&amp;",reference:=StartOfSession)="&amp;A73&amp;"", "Bar", "", "Close","5","0","All",,,"False","T","EveryTick"))</f>
        <v>#N/A</v>
      </c>
      <c r="G73" s="53" t="e">
        <f ca="1">IF(D73=0,NA(),RTD("cqg.rtd",,"StudyData", "Close("&amp;$G$2&amp;") When Barix("&amp;$G$2&amp;",reference:=StartOfSession)="&amp;A73&amp;"", "Bar", "", "Close","5","0","All",,,"False","T","EveryTick"))</f>
        <v>#N/A</v>
      </c>
      <c r="H73" s="53" t="e">
        <f ca="1">IF(D73=0,NA(),RTD("cqg.rtd",,"StudyData", "Close("&amp;$H$2&amp;") When Barix("&amp;$H$2&amp;",reference:=StartOfSession)="&amp;A73&amp;"", "Bar", "", "Close","5","0","All",,,"False","T","EveryTick"))</f>
        <v>#N/A</v>
      </c>
      <c r="I73" s="53" t="e">
        <f ca="1">IF($D73=0,NA(),RTD("cqg.rtd",,"StudyData", "Close("&amp;$I$2&amp;") When Barix("&amp;$I$2&amp;",reference:=StartOfSession)="&amp;$A73&amp;"", "Bar", "", "Close","5","0","All",,,"False","T","EveryTick"))</f>
        <v>#N/A</v>
      </c>
      <c r="J73" s="53" t="e">
        <f ca="1">IF($D73=0,NA(),RTD("cqg.rtd",,"StudyData", "Close("&amp;$J$2&amp;") When Barix("&amp;$J$2&amp;",reference:=StartOfSession)="&amp;$A73&amp;"", "Bar", "", "Close","5","0","All",,,"False","T","EveryTick"))</f>
        <v>#N/A</v>
      </c>
      <c r="K73" s="53" t="e">
        <f ca="1">IF($D73=0,NA(),RTD("cqg.rtd",,"StudyData", "Close("&amp;$K$2&amp;") When Barix("&amp;$K$2&amp;",reference:=StartOfSession)="&amp;$A73&amp;"", "Bar", "", "Close","5","0","All",,,"False","T","EveryTick"))</f>
        <v>#N/A</v>
      </c>
      <c r="L73" s="53" t="e">
        <f ca="1">IF($D73=0,NA(),RTD("cqg.rtd",,"StudyData", "Close("&amp;$L$2&amp;") When Barix("&amp;$L$2&amp;",reference:=StartOfSession)="&amp;$A73&amp;"", "Bar", "", "Close","5","0","All",,,"False","T","EveryTick"))</f>
        <v>#N/A</v>
      </c>
      <c r="M73" s="53" t="e">
        <f ca="1">IF($D73=0,NA(),RTD("cqg.rtd",,"StudyData", "Close("&amp;$M$2&amp;") When Barix("&amp;$M$2&amp;",reference:=StartOfSession)="&amp;$A73&amp;"", "Bar", "", "Close","5","0","All",,,"False","T","EveryTick"))</f>
        <v>#N/A</v>
      </c>
      <c r="N73" s="53" t="e">
        <f ca="1">IF($D73=0,NA(),RTD("cqg.rtd",,"StudyData", "Close("&amp;$N$2&amp;") When Barix("&amp;$N$2&amp;",reference:=StartOfSession)="&amp;$A73&amp;"", "Bar", "", "Close","5","0","All",,,"False","T","EveryTick"))</f>
        <v>#N/A</v>
      </c>
      <c r="O73" s="53" t="e">
        <f ca="1">IF($D73=0,NA(),RTD("cqg.rtd",,"StudyData", "Close("&amp;$O$2&amp;") When Barix("&amp;$O$2&amp;",reference:=StartOfSession)="&amp;$A73&amp;"", "Bar", "", "Close","5","0","All",,,"False","T","EveryTick"))</f>
        <v>#N/A</v>
      </c>
      <c r="P73" s="53" t="e">
        <f ca="1">IF($D73=0,NA(),RTD("cqg.rtd",,"StudyData", "Close("&amp;$P$2&amp;") When Barix("&amp;$P$2&amp;",reference:=StartOfSession)="&amp;$A73&amp;"", "Bar", "", "Close","5","0","All",,,"False","T","EveryTick"))</f>
        <v>#N/A</v>
      </c>
      <c r="Q73" s="53" t="e">
        <f ca="1">IF($D73=0,NA(),RTD("cqg.rtd",,"StudyData", "Close("&amp;$Q$2&amp;") When Barix("&amp;$Q$2&amp;",reference:=StartOfSession)="&amp;$A73&amp;"", "Bar", "", "Close","5","0","All",,,"False","T","EveryTick"))</f>
        <v>#N/A</v>
      </c>
      <c r="R73" s="53" t="e">
        <f ca="1">IF($D73=0,NA(),RTD("cqg.rtd",,"StudyData", "Close("&amp;$R$2&amp;") When Barix("&amp;$R$2&amp;",reference:=StartOfSession)="&amp;$A73&amp;"", "Bar", "", "Close","5","0","All",,,"False","T","EveryTick"))</f>
        <v>#N/A</v>
      </c>
      <c r="S73" s="53" t="e">
        <f ca="1">IF($D73=0,NA(),RTD("cqg.rtd",,"StudyData", "Close("&amp;$S$2&amp;") When Barix("&amp;$S$2&amp;",reference:=StartOfSession)="&amp;$A73&amp;"", "Bar", "", "Close","5","0","All",,,"False","T","EveryTick"))</f>
        <v>#N/A</v>
      </c>
      <c r="T73" s="53" t="e">
        <f ca="1">IF($D73=0,NA(),RTD("cqg.rtd",,"StudyData", "Close("&amp;$T$2&amp;") When Barix("&amp;$T$2&amp;",reference:=StartOfSession)="&amp;$A73&amp;"", "Bar", "", "Close","5","0","All",,,"False","T","EveryTick"))</f>
        <v>#N/A</v>
      </c>
      <c r="U73" s="53" t="e">
        <f ca="1">IF($D73=0,NA(),RTD("cqg.rtd",,"StudyData", "Close("&amp;$U$2&amp;") When Barix("&amp;$U$2&amp;",reference:=StartOfSession)="&amp;$A73&amp;"", "Bar", "", "Close","5","0","All",,,"False","T","EveryTick"))</f>
        <v>#N/A</v>
      </c>
      <c r="V73" s="53" t="e">
        <f ca="1">IF($D73=0,NA(),RTD("cqg.rtd",,"StudyData", "Close("&amp;$V$2&amp;") When Barix("&amp;$V$2&amp;",reference:=StartOfSession)="&amp;$A73&amp;"", "Bar", "", "Close","5","0","All",,,"False","T","EveryTick"))</f>
        <v>#N/A</v>
      </c>
      <c r="W73" s="53" t="e">
        <f ca="1">IF($D73=0,NA(),RTD("cqg.rtd",,"StudyData", "Close("&amp;$W$2&amp;") When Barix("&amp;$W$2&amp;",reference:=StartOfSession)="&amp;$A73&amp;"", "Bar", "", "Close","5","0","All",,,"False","T","EveryTick"))</f>
        <v>#N/A</v>
      </c>
      <c r="X73" s="53" t="e">
        <f ca="1">IF($D73=0,NA(),RTD("cqg.rtd",,"StudyData", "Close("&amp;$X$2&amp;") When Barix("&amp;$X$2&amp;",reference:=StartOfSession)="&amp;$A73&amp;"", "Bar", "", "Close","5","0","All",,,"False","T","EveryTick"))</f>
        <v>#N/A</v>
      </c>
      <c r="Y73" s="53" t="e">
        <f ca="1">IF($D73=0,NA(),RTD("cqg.rtd",,"StudyData", "Close("&amp;$Y$2&amp;") When Barix("&amp;$Y$2&amp;",reference:=StartOfSession)="&amp;$A73&amp;"", "Bar", "", "Close","5","0","All",,,"False","T","EveryTick"))</f>
        <v>#N/A</v>
      </c>
      <c r="Z73" s="53" t="e">
        <f ca="1">IF($D73=0,NA(),RTD("cqg.rtd",,"StudyData", "Close("&amp;$Z$2&amp;") When Barix("&amp;$Z$2&amp;",reference:=StartOfSession)="&amp;$A73&amp;"", "Bar", "", "Close","5","0","All",,,"False","T","EveryTick"))</f>
        <v>#N/A</v>
      </c>
      <c r="AA73" s="53" t="e">
        <f ca="1">IF($D73=0,NA(),RTD("cqg.rtd",,"StudyData", "Close("&amp;$AA$2&amp;") When Barix("&amp;$AA$2&amp;",reference:=StartOfSession)="&amp;$A73&amp;"", "Bar", "", "Close","5","0","All",,,"False","T","EveryTick"))</f>
        <v>#N/A</v>
      </c>
      <c r="AB73" s="53" t="e">
        <f ca="1">IF($D73=0,NA(),RTD("cqg.rtd",,"StudyData", "Close("&amp;$AB$2&amp;") When Barix("&amp;$AB$2&amp;",reference:=StartOfSession)="&amp;$A73&amp;"", "Bar", "", "Close","5","0","All",,,"False","T","EveryTick"))</f>
        <v>#N/A</v>
      </c>
      <c r="AC73" s="53" t="e">
        <f ca="1">IF($D73=0,NA(),RTD("cqg.rtd",,"StudyData", "Close("&amp;$AC$2&amp;") When Barix("&amp;$AC$2&amp;",reference:=StartOfSession)="&amp;$A73&amp;"", "Bar", "", "Close","5","0","All",,,"False","T","EveryTick"))</f>
        <v>#N/A</v>
      </c>
      <c r="AD73" s="53" t="e">
        <f ca="1">IF($D73=0,NA(),RTD("cqg.rtd",,"StudyData", "Close("&amp;$AD$2&amp;") When Barix("&amp;$AD$2&amp;",reference:=StartOfSession)="&amp;$A73&amp;"", "Bar", "", "Close","5","0","All",,,"False","T","EveryTick"))</f>
        <v>#N/A</v>
      </c>
      <c r="AE73" s="53" t="e">
        <f ca="1">IF($D73=0,NA(),RTD("cqg.rtd",,"StudyData", "Close("&amp;$AE$2&amp;") When Barix("&amp;$AE$2&amp;",reference:=StartOfSession)="&amp;$A73&amp;"", "Bar", "", "Close","5","0","All",,,"False","T","EveryTick"))</f>
        <v>#N/A</v>
      </c>
      <c r="AF73" s="53" t="e">
        <f ca="1">IF($D73=0,NA(),RTD("cqg.rtd",,"StudyData", "Close("&amp;$AF$2&amp;") When Barix("&amp;$AF$2&amp;",reference:=StartOfSession)="&amp;$A73&amp;"", "Bar", "", "Close","5","0","All",,,"False","T","EveryTick"))</f>
        <v>#N/A</v>
      </c>
      <c r="AG73" s="53" t="e">
        <f ca="1">IF($D73=0,NA(),RTD("cqg.rtd",,"StudyData", "Close("&amp;$AG$2&amp;") When Barix("&amp;$AG$2&amp;",reference:=StartOfSession)="&amp;$A73&amp;"", "Bar", "", "Close","5","0","All",,,"False","T","EveryTick"))</f>
        <v>#N/A</v>
      </c>
      <c r="AH73" s="53" t="e">
        <f ca="1">IF($D73=0,NA(),RTD("cqg.rtd",,"StudyData", "Close("&amp;$AH$2&amp;") When Barix("&amp;$AH$2&amp;",reference:=StartOfSession)="&amp;$A73&amp;"", "Bar", "", "Close","5","0","All",,,"False","T","EveryTick"))</f>
        <v>#N/A</v>
      </c>
      <c r="AI73" s="53" t="e">
        <f ca="1">IF($D73=0,NA(),RTD("cqg.rtd",,"StudyData", "Close("&amp;$AI$2&amp;") When Barix("&amp;$AI$2&amp;",reference:=StartOfSession)="&amp;$A73&amp;"", "Bar", "", "Close","5","0","All",,,"False","T","EveryTick"))</f>
        <v>#N/A</v>
      </c>
      <c r="AJ73" s="53" t="e">
        <f ca="1">IF($D73=0,NA(),RTD("cqg.rtd",,"StudyData", "Close("&amp;$AJ$2&amp;") When Barix("&amp;$AJ$2&amp;",reference:=StartOfSession)="&amp;$A73&amp;"", "Bar", "", "Close","5","0","All",,,"False","T","EveryTick"))</f>
        <v>#N/A</v>
      </c>
      <c r="AK73" s="53" t="e">
        <f ca="1">IF($D73=0,NA(),RTD("cqg.rtd",,"StudyData", "Close("&amp;$AK$2&amp;") When Barix("&amp;$AK$2&amp;",reference:=StartOfSession)="&amp;$A73&amp;"", "Bar", "", "Close","5","0","All",,,"False","T","EveryTick"))</f>
        <v>#N/A</v>
      </c>
      <c r="AL73" s="53" t="e">
        <f ca="1">IF($D73=0,NA(),RTD("cqg.rtd",,"StudyData", "Close("&amp;$AL$2&amp;") When Barix("&amp;$AL$2&amp;",reference:=StartOfSession)="&amp;$A73&amp;"", "Bar", "", "Close","5","0","All",,,"False","T","EveryTick"))</f>
        <v>#N/A</v>
      </c>
      <c r="AM73" s="53" t="e">
        <f ca="1">IF($D73=0,NA(),RTD("cqg.rtd",,"StudyData", "Close("&amp;$AM$2&amp;") When Barix("&amp;$AM$2&amp;",reference:=StartOfSession)="&amp;$A73&amp;"", "Bar", "", "Close","5","0","All",,,"False","T","EveryTick"))</f>
        <v>#N/A</v>
      </c>
      <c r="AN73" s="53" t="e">
        <f ca="1">IF($D73=0,NA(),RTD("cqg.rtd",,"StudyData", "Close("&amp;$AN$2&amp;") When Barix("&amp;$AN$2&amp;",reference:=StartOfSession)="&amp;$A73&amp;"", "Bar", "", "Close","5","0","All",,,"False","T","EveryTick"))</f>
        <v>#N/A</v>
      </c>
      <c r="AO73" s="53" t="e">
        <f ca="1">IF($D73=0,NA(),RTD("cqg.rtd",,"StudyData", "Close("&amp;$AO$2&amp;") When Barix("&amp;$AO$2&amp;",reference:=StartOfSession)="&amp;$A73&amp;"", "Bar", "", "Close","5","0","All",,,"False","T","EveryTick"))</f>
        <v>#N/A</v>
      </c>
      <c r="AP73" s="53" t="e">
        <f ca="1">IF($D73=0,NA(),RTD("cqg.rtd",,"StudyData", "Close("&amp;$AP$2&amp;") When Barix("&amp;$AP$2&amp;",reference:=StartOfSession)="&amp;$A73&amp;"", "Bar", "", "Close","5","0","All",,,"False","T","EveryTick"))</f>
        <v>#N/A</v>
      </c>
    </row>
    <row r="74" spans="1:42" x14ac:dyDescent="0.3">
      <c r="A74" s="50">
        <f t="shared" si="3"/>
        <v>70</v>
      </c>
      <c r="B74" s="54" t="e">
        <f ca="1">IF(D74=0,NA(),RTD("cqg.rtd",,"StudyData", "Close("&amp;$B$2&amp;") When Barix("&amp;$B$2&amp;",reference:=StartOfSession)="&amp;A74&amp;"", "Bar", "", "Close","5","0","All",,,"False","T","EveryTick"))</f>
        <v>#N/A</v>
      </c>
      <c r="C74" s="55">
        <v>0.59722222222222221</v>
      </c>
      <c r="D74" s="50">
        <f t="shared" ca="1" si="2"/>
        <v>0</v>
      </c>
      <c r="F74" s="53" t="e">
        <f ca="1">IF(D74=0,NA(),RTD("cqg.rtd",,"StudyData", "Close("&amp;$F$2&amp;") When Barix("&amp;$F$2&amp;",reference:=StartOfSession)="&amp;A74&amp;"", "Bar", "", "Close","5","0","All",,,"False","T","EveryTick"))</f>
        <v>#N/A</v>
      </c>
      <c r="G74" s="53" t="e">
        <f ca="1">IF(D74=0,NA(),RTD("cqg.rtd",,"StudyData", "Close("&amp;$G$2&amp;") When Barix("&amp;$G$2&amp;",reference:=StartOfSession)="&amp;A74&amp;"", "Bar", "", "Close","5","0","All",,,"False","T","EveryTick"))</f>
        <v>#N/A</v>
      </c>
      <c r="H74" s="53" t="e">
        <f ca="1">IF(D74=0,NA(),RTD("cqg.rtd",,"StudyData", "Close("&amp;$H$2&amp;") When Barix("&amp;$H$2&amp;",reference:=StartOfSession)="&amp;A74&amp;"", "Bar", "", "Close","5","0","All",,,"False","T","EveryTick"))</f>
        <v>#N/A</v>
      </c>
      <c r="I74" s="53" t="e">
        <f ca="1">IF($D74=0,NA(),RTD("cqg.rtd",,"StudyData", "Close("&amp;$I$2&amp;") When Barix("&amp;$I$2&amp;",reference:=StartOfSession)="&amp;$A74&amp;"", "Bar", "", "Close","5","0","All",,,"False","T","EveryTick"))</f>
        <v>#N/A</v>
      </c>
      <c r="J74" s="53" t="e">
        <f ca="1">IF($D74=0,NA(),RTD("cqg.rtd",,"StudyData", "Close("&amp;$J$2&amp;") When Barix("&amp;$J$2&amp;",reference:=StartOfSession)="&amp;$A74&amp;"", "Bar", "", "Close","5","0","All",,,"False","T","EveryTick"))</f>
        <v>#N/A</v>
      </c>
      <c r="K74" s="53" t="e">
        <f ca="1">IF($D74=0,NA(),RTD("cqg.rtd",,"StudyData", "Close("&amp;$K$2&amp;") When Barix("&amp;$K$2&amp;",reference:=StartOfSession)="&amp;$A74&amp;"", "Bar", "", "Close","5","0","All",,,"False","T","EveryTick"))</f>
        <v>#N/A</v>
      </c>
      <c r="L74" s="53" t="e">
        <f ca="1">IF($D74=0,NA(),RTD("cqg.rtd",,"StudyData", "Close("&amp;$L$2&amp;") When Barix("&amp;$L$2&amp;",reference:=StartOfSession)="&amp;$A74&amp;"", "Bar", "", "Close","5","0","All",,,"False","T","EveryTick"))</f>
        <v>#N/A</v>
      </c>
      <c r="M74" s="53" t="e">
        <f ca="1">IF($D74=0,NA(),RTD("cqg.rtd",,"StudyData", "Close("&amp;$M$2&amp;") When Barix("&amp;$M$2&amp;",reference:=StartOfSession)="&amp;$A74&amp;"", "Bar", "", "Close","5","0","All",,,"False","T","EveryTick"))</f>
        <v>#N/A</v>
      </c>
      <c r="N74" s="53" t="e">
        <f ca="1">IF($D74=0,NA(),RTD("cqg.rtd",,"StudyData", "Close("&amp;$N$2&amp;") When Barix("&amp;$N$2&amp;",reference:=StartOfSession)="&amp;$A74&amp;"", "Bar", "", "Close","5","0","All",,,"False","T","EveryTick"))</f>
        <v>#N/A</v>
      </c>
      <c r="O74" s="53" t="e">
        <f ca="1">IF($D74=0,NA(),RTD("cqg.rtd",,"StudyData", "Close("&amp;$O$2&amp;") When Barix("&amp;$O$2&amp;",reference:=StartOfSession)="&amp;$A74&amp;"", "Bar", "", "Close","5","0","All",,,"False","T","EveryTick"))</f>
        <v>#N/A</v>
      </c>
      <c r="P74" s="53" t="e">
        <f ca="1">IF($D74=0,NA(),RTD("cqg.rtd",,"StudyData", "Close("&amp;$P$2&amp;") When Barix("&amp;$P$2&amp;",reference:=StartOfSession)="&amp;$A74&amp;"", "Bar", "", "Close","5","0","All",,,"False","T","EveryTick"))</f>
        <v>#N/A</v>
      </c>
      <c r="Q74" s="53" t="e">
        <f ca="1">IF($D74=0,NA(),RTD("cqg.rtd",,"StudyData", "Close("&amp;$Q$2&amp;") When Barix("&amp;$Q$2&amp;",reference:=StartOfSession)="&amp;$A74&amp;"", "Bar", "", "Close","5","0","All",,,"False","T","EveryTick"))</f>
        <v>#N/A</v>
      </c>
      <c r="R74" s="53" t="e">
        <f ca="1">IF($D74=0,NA(),RTD("cqg.rtd",,"StudyData", "Close("&amp;$R$2&amp;") When Barix("&amp;$R$2&amp;",reference:=StartOfSession)="&amp;$A74&amp;"", "Bar", "", "Close","5","0","All",,,"False","T","EveryTick"))</f>
        <v>#N/A</v>
      </c>
      <c r="S74" s="53" t="e">
        <f ca="1">IF($D74=0,NA(),RTD("cqg.rtd",,"StudyData", "Close("&amp;$S$2&amp;") When Barix("&amp;$S$2&amp;",reference:=StartOfSession)="&amp;$A74&amp;"", "Bar", "", "Close","5","0","All",,,"False","T","EveryTick"))</f>
        <v>#N/A</v>
      </c>
      <c r="T74" s="53" t="e">
        <f ca="1">IF($D74=0,NA(),RTD("cqg.rtd",,"StudyData", "Close("&amp;$T$2&amp;") When Barix("&amp;$T$2&amp;",reference:=StartOfSession)="&amp;$A74&amp;"", "Bar", "", "Close","5","0","All",,,"False","T","EveryTick"))</f>
        <v>#N/A</v>
      </c>
      <c r="U74" s="53" t="e">
        <f ca="1">IF($D74=0,NA(),RTD("cqg.rtd",,"StudyData", "Close("&amp;$U$2&amp;") When Barix("&amp;$U$2&amp;",reference:=StartOfSession)="&amp;$A74&amp;"", "Bar", "", "Close","5","0","All",,,"False","T","EveryTick"))</f>
        <v>#N/A</v>
      </c>
      <c r="V74" s="53" t="e">
        <f ca="1">IF($D74=0,NA(),RTD("cqg.rtd",,"StudyData", "Close("&amp;$V$2&amp;") When Barix("&amp;$V$2&amp;",reference:=StartOfSession)="&amp;$A74&amp;"", "Bar", "", "Close","5","0","All",,,"False","T","EveryTick"))</f>
        <v>#N/A</v>
      </c>
      <c r="W74" s="53" t="e">
        <f ca="1">IF($D74=0,NA(),RTD("cqg.rtd",,"StudyData", "Close("&amp;$W$2&amp;") When Barix("&amp;$W$2&amp;",reference:=StartOfSession)="&amp;$A74&amp;"", "Bar", "", "Close","5","0","All",,,"False","T","EveryTick"))</f>
        <v>#N/A</v>
      </c>
      <c r="X74" s="53" t="e">
        <f ca="1">IF($D74=0,NA(),RTD("cqg.rtd",,"StudyData", "Close("&amp;$X$2&amp;") When Barix("&amp;$X$2&amp;",reference:=StartOfSession)="&amp;$A74&amp;"", "Bar", "", "Close","5","0","All",,,"False","T","EveryTick"))</f>
        <v>#N/A</v>
      </c>
      <c r="Y74" s="53" t="e">
        <f ca="1">IF($D74=0,NA(),RTD("cqg.rtd",,"StudyData", "Close("&amp;$Y$2&amp;") When Barix("&amp;$Y$2&amp;",reference:=StartOfSession)="&amp;$A74&amp;"", "Bar", "", "Close","5","0","All",,,"False","T","EveryTick"))</f>
        <v>#N/A</v>
      </c>
      <c r="Z74" s="53" t="e">
        <f ca="1">IF($D74=0,NA(),RTD("cqg.rtd",,"StudyData", "Close("&amp;$Z$2&amp;") When Barix("&amp;$Z$2&amp;",reference:=StartOfSession)="&amp;$A74&amp;"", "Bar", "", "Close","5","0","All",,,"False","T","EveryTick"))</f>
        <v>#N/A</v>
      </c>
      <c r="AA74" s="53" t="e">
        <f ca="1">IF($D74=0,NA(),RTD("cqg.rtd",,"StudyData", "Close("&amp;$AA$2&amp;") When Barix("&amp;$AA$2&amp;",reference:=StartOfSession)="&amp;$A74&amp;"", "Bar", "", "Close","5","0","All",,,"False","T","EveryTick"))</f>
        <v>#N/A</v>
      </c>
      <c r="AB74" s="53" t="e">
        <f ca="1">IF($D74=0,NA(),RTD("cqg.rtd",,"StudyData", "Close("&amp;$AB$2&amp;") When Barix("&amp;$AB$2&amp;",reference:=StartOfSession)="&amp;$A74&amp;"", "Bar", "", "Close","5","0","All",,,"False","T","EveryTick"))</f>
        <v>#N/A</v>
      </c>
      <c r="AC74" s="53" t="e">
        <f ca="1">IF($D74=0,NA(),RTD("cqg.rtd",,"StudyData", "Close("&amp;$AC$2&amp;") When Barix("&amp;$AC$2&amp;",reference:=StartOfSession)="&amp;$A74&amp;"", "Bar", "", "Close","5","0","All",,,"False","T","EveryTick"))</f>
        <v>#N/A</v>
      </c>
      <c r="AD74" s="53" t="e">
        <f ca="1">IF($D74=0,NA(),RTD("cqg.rtd",,"StudyData", "Close("&amp;$AD$2&amp;") When Barix("&amp;$AD$2&amp;",reference:=StartOfSession)="&amp;$A74&amp;"", "Bar", "", "Close","5","0","All",,,"False","T","EveryTick"))</f>
        <v>#N/A</v>
      </c>
      <c r="AE74" s="53" t="e">
        <f ca="1">IF($D74=0,NA(),RTD("cqg.rtd",,"StudyData", "Close("&amp;$AE$2&amp;") When Barix("&amp;$AE$2&amp;",reference:=StartOfSession)="&amp;$A74&amp;"", "Bar", "", "Close","5","0","All",,,"False","T","EveryTick"))</f>
        <v>#N/A</v>
      </c>
      <c r="AF74" s="53" t="e">
        <f ca="1">IF($D74=0,NA(),RTD("cqg.rtd",,"StudyData", "Close("&amp;$AF$2&amp;") When Barix("&amp;$AF$2&amp;",reference:=StartOfSession)="&amp;$A74&amp;"", "Bar", "", "Close","5","0","All",,,"False","T","EveryTick"))</f>
        <v>#N/A</v>
      </c>
      <c r="AG74" s="53" t="e">
        <f ca="1">IF($D74=0,NA(),RTD("cqg.rtd",,"StudyData", "Close("&amp;$AG$2&amp;") When Barix("&amp;$AG$2&amp;",reference:=StartOfSession)="&amp;$A74&amp;"", "Bar", "", "Close","5","0","All",,,"False","T","EveryTick"))</f>
        <v>#N/A</v>
      </c>
      <c r="AH74" s="53" t="e">
        <f ca="1">IF($D74=0,NA(),RTD("cqg.rtd",,"StudyData", "Close("&amp;$AH$2&amp;") When Barix("&amp;$AH$2&amp;",reference:=StartOfSession)="&amp;$A74&amp;"", "Bar", "", "Close","5","0","All",,,"False","T","EveryTick"))</f>
        <v>#N/A</v>
      </c>
      <c r="AI74" s="53" t="e">
        <f ca="1">IF($D74=0,NA(),RTD("cqg.rtd",,"StudyData", "Close("&amp;$AI$2&amp;") When Barix("&amp;$AI$2&amp;",reference:=StartOfSession)="&amp;$A74&amp;"", "Bar", "", "Close","5","0","All",,,"False","T","EveryTick"))</f>
        <v>#N/A</v>
      </c>
      <c r="AJ74" s="53" t="e">
        <f ca="1">IF($D74=0,NA(),RTD("cqg.rtd",,"StudyData", "Close("&amp;$AJ$2&amp;") When Barix("&amp;$AJ$2&amp;",reference:=StartOfSession)="&amp;$A74&amp;"", "Bar", "", "Close","5","0","All",,,"False","T","EveryTick"))</f>
        <v>#N/A</v>
      </c>
      <c r="AK74" s="53" t="e">
        <f ca="1">IF($D74=0,NA(),RTD("cqg.rtd",,"StudyData", "Close("&amp;$AK$2&amp;") When Barix("&amp;$AK$2&amp;",reference:=StartOfSession)="&amp;$A74&amp;"", "Bar", "", "Close","5","0","All",,,"False","T","EveryTick"))</f>
        <v>#N/A</v>
      </c>
      <c r="AL74" s="53" t="e">
        <f ca="1">IF($D74=0,NA(),RTD("cqg.rtd",,"StudyData", "Close("&amp;$AL$2&amp;") When Barix("&amp;$AL$2&amp;",reference:=StartOfSession)="&amp;$A74&amp;"", "Bar", "", "Close","5","0","All",,,"False","T","EveryTick"))</f>
        <v>#N/A</v>
      </c>
      <c r="AM74" s="53" t="e">
        <f ca="1">IF($D74=0,NA(),RTD("cqg.rtd",,"StudyData", "Close("&amp;$AM$2&amp;") When Barix("&amp;$AM$2&amp;",reference:=StartOfSession)="&amp;$A74&amp;"", "Bar", "", "Close","5","0","All",,,"False","T","EveryTick"))</f>
        <v>#N/A</v>
      </c>
      <c r="AN74" s="53" t="e">
        <f ca="1">IF($D74=0,NA(),RTD("cqg.rtd",,"StudyData", "Close("&amp;$AN$2&amp;") When Barix("&amp;$AN$2&amp;",reference:=StartOfSession)="&amp;$A74&amp;"", "Bar", "", "Close","5","0","All",,,"False","T","EveryTick"))</f>
        <v>#N/A</v>
      </c>
      <c r="AO74" s="53" t="e">
        <f ca="1">IF($D74=0,NA(),RTD("cqg.rtd",,"StudyData", "Close("&amp;$AO$2&amp;") When Barix("&amp;$AO$2&amp;",reference:=StartOfSession)="&amp;$A74&amp;"", "Bar", "", "Close","5","0","All",,,"False","T","EveryTick"))</f>
        <v>#N/A</v>
      </c>
      <c r="AP74" s="53" t="e">
        <f ca="1">IF($D74=0,NA(),RTD("cqg.rtd",,"StudyData", "Close("&amp;$AP$2&amp;") When Barix("&amp;$AP$2&amp;",reference:=StartOfSession)="&amp;$A74&amp;"", "Bar", "", "Close","5","0","All",,,"False","T","EveryTick"))</f>
        <v>#N/A</v>
      </c>
    </row>
    <row r="75" spans="1:42" x14ac:dyDescent="0.3">
      <c r="A75" s="50">
        <f t="shared" si="3"/>
        <v>71</v>
      </c>
      <c r="B75" s="54" t="e">
        <f ca="1">IF(D75=0,NA(),RTD("cqg.rtd",,"StudyData", "Close("&amp;$B$2&amp;") When Barix("&amp;$B$2&amp;",reference:=StartOfSession)="&amp;A75&amp;"", "Bar", "", "Close","5","0","All",,,"False","T","EveryTick"))</f>
        <v>#N/A</v>
      </c>
      <c r="C75" s="55">
        <v>0.60069444444444442</v>
      </c>
      <c r="D75" s="50">
        <f t="shared" ca="1" si="2"/>
        <v>0</v>
      </c>
      <c r="F75" s="53" t="e">
        <f ca="1">IF(D75=0,NA(),RTD("cqg.rtd",,"StudyData", "Close("&amp;$F$2&amp;") When Barix("&amp;$F$2&amp;",reference:=StartOfSession)="&amp;A75&amp;"", "Bar", "", "Close","5","0","All",,,"False","T","EveryTick"))</f>
        <v>#N/A</v>
      </c>
      <c r="G75" s="53" t="e">
        <f ca="1">IF(D75=0,NA(),RTD("cqg.rtd",,"StudyData", "Close("&amp;$G$2&amp;") When Barix("&amp;$G$2&amp;",reference:=StartOfSession)="&amp;A75&amp;"", "Bar", "", "Close","5","0","All",,,"False","T","EveryTick"))</f>
        <v>#N/A</v>
      </c>
      <c r="H75" s="53" t="e">
        <f ca="1">IF(D75=0,NA(),RTD("cqg.rtd",,"StudyData", "Close("&amp;$H$2&amp;") When Barix("&amp;$H$2&amp;",reference:=StartOfSession)="&amp;A75&amp;"", "Bar", "", "Close","5","0","All",,,"False","T","EveryTick"))</f>
        <v>#N/A</v>
      </c>
      <c r="I75" s="53" t="e">
        <f ca="1">IF($D75=0,NA(),RTD("cqg.rtd",,"StudyData", "Close("&amp;$I$2&amp;") When Barix("&amp;$I$2&amp;",reference:=StartOfSession)="&amp;$A75&amp;"", "Bar", "", "Close","5","0","All",,,"False","T","EveryTick"))</f>
        <v>#N/A</v>
      </c>
      <c r="J75" s="53" t="e">
        <f ca="1">IF($D75=0,NA(),RTD("cqg.rtd",,"StudyData", "Close("&amp;$J$2&amp;") When Barix("&amp;$J$2&amp;",reference:=StartOfSession)="&amp;$A75&amp;"", "Bar", "", "Close","5","0","All",,,"False","T","EveryTick"))</f>
        <v>#N/A</v>
      </c>
      <c r="K75" s="53" t="e">
        <f ca="1">IF($D75=0,NA(),RTD("cqg.rtd",,"StudyData", "Close("&amp;$K$2&amp;") When Barix("&amp;$K$2&amp;",reference:=StartOfSession)="&amp;$A75&amp;"", "Bar", "", "Close","5","0","All",,,"False","T","EveryTick"))</f>
        <v>#N/A</v>
      </c>
      <c r="L75" s="53" t="e">
        <f ca="1">IF($D75=0,NA(),RTD("cqg.rtd",,"StudyData", "Close("&amp;$L$2&amp;") When Barix("&amp;$L$2&amp;",reference:=StartOfSession)="&amp;$A75&amp;"", "Bar", "", "Close","5","0","All",,,"False","T","EveryTick"))</f>
        <v>#N/A</v>
      </c>
      <c r="M75" s="53" t="e">
        <f ca="1">IF($D75=0,NA(),RTD("cqg.rtd",,"StudyData", "Close("&amp;$M$2&amp;") When Barix("&amp;$M$2&amp;",reference:=StartOfSession)="&amp;$A75&amp;"", "Bar", "", "Close","5","0","All",,,"False","T","EveryTick"))</f>
        <v>#N/A</v>
      </c>
      <c r="N75" s="53" t="e">
        <f ca="1">IF($D75=0,NA(),RTD("cqg.rtd",,"StudyData", "Close("&amp;$N$2&amp;") When Barix("&amp;$N$2&amp;",reference:=StartOfSession)="&amp;$A75&amp;"", "Bar", "", "Close","5","0","All",,,"False","T","EveryTick"))</f>
        <v>#N/A</v>
      </c>
      <c r="O75" s="53" t="e">
        <f ca="1">IF($D75=0,NA(),RTD("cqg.rtd",,"StudyData", "Close("&amp;$O$2&amp;") When Barix("&amp;$O$2&amp;",reference:=StartOfSession)="&amp;$A75&amp;"", "Bar", "", "Close","5","0","All",,,"False","T","EveryTick"))</f>
        <v>#N/A</v>
      </c>
      <c r="P75" s="53" t="e">
        <f ca="1">IF($D75=0,NA(),RTD("cqg.rtd",,"StudyData", "Close("&amp;$P$2&amp;") When Barix("&amp;$P$2&amp;",reference:=StartOfSession)="&amp;$A75&amp;"", "Bar", "", "Close","5","0","All",,,"False","T","EveryTick"))</f>
        <v>#N/A</v>
      </c>
      <c r="Q75" s="53" t="e">
        <f ca="1">IF($D75=0,NA(),RTD("cqg.rtd",,"StudyData", "Close("&amp;$Q$2&amp;") When Barix("&amp;$Q$2&amp;",reference:=StartOfSession)="&amp;$A75&amp;"", "Bar", "", "Close","5","0","All",,,"False","T","EveryTick"))</f>
        <v>#N/A</v>
      </c>
      <c r="R75" s="53" t="e">
        <f ca="1">IF($D75=0,NA(),RTD("cqg.rtd",,"StudyData", "Close("&amp;$R$2&amp;") When Barix("&amp;$R$2&amp;",reference:=StartOfSession)="&amp;$A75&amp;"", "Bar", "", "Close","5","0","All",,,"False","T","EveryTick"))</f>
        <v>#N/A</v>
      </c>
      <c r="S75" s="53" t="e">
        <f ca="1">IF($D75=0,NA(),RTD("cqg.rtd",,"StudyData", "Close("&amp;$S$2&amp;") When Barix("&amp;$S$2&amp;",reference:=StartOfSession)="&amp;$A75&amp;"", "Bar", "", "Close","5","0","All",,,"False","T","EveryTick"))</f>
        <v>#N/A</v>
      </c>
      <c r="T75" s="53" t="e">
        <f ca="1">IF($D75=0,NA(),RTD("cqg.rtd",,"StudyData", "Close("&amp;$T$2&amp;") When Barix("&amp;$T$2&amp;",reference:=StartOfSession)="&amp;$A75&amp;"", "Bar", "", "Close","5","0","All",,,"False","T","EveryTick"))</f>
        <v>#N/A</v>
      </c>
      <c r="U75" s="53" t="e">
        <f ca="1">IF($D75=0,NA(),RTD("cqg.rtd",,"StudyData", "Close("&amp;$U$2&amp;") When Barix("&amp;$U$2&amp;",reference:=StartOfSession)="&amp;$A75&amp;"", "Bar", "", "Close","5","0","All",,,"False","T","EveryTick"))</f>
        <v>#N/A</v>
      </c>
      <c r="V75" s="53" t="e">
        <f ca="1">IF($D75=0,NA(),RTD("cqg.rtd",,"StudyData", "Close("&amp;$V$2&amp;") When Barix("&amp;$V$2&amp;",reference:=StartOfSession)="&amp;$A75&amp;"", "Bar", "", "Close","5","0","All",,,"False","T","EveryTick"))</f>
        <v>#N/A</v>
      </c>
      <c r="W75" s="53" t="e">
        <f ca="1">IF($D75=0,NA(),RTD("cqg.rtd",,"StudyData", "Close("&amp;$W$2&amp;") When Barix("&amp;$W$2&amp;",reference:=StartOfSession)="&amp;$A75&amp;"", "Bar", "", "Close","5","0","All",,,"False","T","EveryTick"))</f>
        <v>#N/A</v>
      </c>
      <c r="X75" s="53" t="e">
        <f ca="1">IF($D75=0,NA(),RTD("cqg.rtd",,"StudyData", "Close("&amp;$X$2&amp;") When Barix("&amp;$X$2&amp;",reference:=StartOfSession)="&amp;$A75&amp;"", "Bar", "", "Close","5","0","All",,,"False","T","EveryTick"))</f>
        <v>#N/A</v>
      </c>
      <c r="Y75" s="53" t="e">
        <f ca="1">IF($D75=0,NA(),RTD("cqg.rtd",,"StudyData", "Close("&amp;$Y$2&amp;") When Barix("&amp;$Y$2&amp;",reference:=StartOfSession)="&amp;$A75&amp;"", "Bar", "", "Close","5","0","All",,,"False","T","EveryTick"))</f>
        <v>#N/A</v>
      </c>
      <c r="Z75" s="53" t="e">
        <f ca="1">IF($D75=0,NA(),RTD("cqg.rtd",,"StudyData", "Close("&amp;$Z$2&amp;") When Barix("&amp;$Z$2&amp;",reference:=StartOfSession)="&amp;$A75&amp;"", "Bar", "", "Close","5","0","All",,,"False","T","EveryTick"))</f>
        <v>#N/A</v>
      </c>
      <c r="AA75" s="53" t="e">
        <f ca="1">IF($D75=0,NA(),RTD("cqg.rtd",,"StudyData", "Close("&amp;$AA$2&amp;") When Barix("&amp;$AA$2&amp;",reference:=StartOfSession)="&amp;$A75&amp;"", "Bar", "", "Close","5","0","All",,,"False","T","EveryTick"))</f>
        <v>#N/A</v>
      </c>
      <c r="AB75" s="53" t="e">
        <f ca="1">IF($D75=0,NA(),RTD("cqg.rtd",,"StudyData", "Close("&amp;$AB$2&amp;") When Barix("&amp;$AB$2&amp;",reference:=StartOfSession)="&amp;$A75&amp;"", "Bar", "", "Close","5","0","All",,,"False","T","EveryTick"))</f>
        <v>#N/A</v>
      </c>
      <c r="AC75" s="53" t="e">
        <f ca="1">IF($D75=0,NA(),RTD("cqg.rtd",,"StudyData", "Close("&amp;$AC$2&amp;") When Barix("&amp;$AC$2&amp;",reference:=StartOfSession)="&amp;$A75&amp;"", "Bar", "", "Close","5","0","All",,,"False","T","EveryTick"))</f>
        <v>#N/A</v>
      </c>
      <c r="AD75" s="53" t="e">
        <f ca="1">IF($D75=0,NA(),RTD("cqg.rtd",,"StudyData", "Close("&amp;$AD$2&amp;") When Barix("&amp;$AD$2&amp;",reference:=StartOfSession)="&amp;$A75&amp;"", "Bar", "", "Close","5","0","All",,,"False","T","EveryTick"))</f>
        <v>#N/A</v>
      </c>
      <c r="AE75" s="53" t="e">
        <f ca="1">IF($D75=0,NA(),RTD("cqg.rtd",,"StudyData", "Close("&amp;$AE$2&amp;") When Barix("&amp;$AE$2&amp;",reference:=StartOfSession)="&amp;$A75&amp;"", "Bar", "", "Close","5","0","All",,,"False","T","EveryTick"))</f>
        <v>#N/A</v>
      </c>
      <c r="AF75" s="53" t="e">
        <f ca="1">IF($D75=0,NA(),RTD("cqg.rtd",,"StudyData", "Close("&amp;$AF$2&amp;") When Barix("&amp;$AF$2&amp;",reference:=StartOfSession)="&amp;$A75&amp;"", "Bar", "", "Close","5","0","All",,,"False","T","EveryTick"))</f>
        <v>#N/A</v>
      </c>
      <c r="AG75" s="53" t="e">
        <f ca="1">IF($D75=0,NA(),RTD("cqg.rtd",,"StudyData", "Close("&amp;$AG$2&amp;") When Barix("&amp;$AG$2&amp;",reference:=StartOfSession)="&amp;$A75&amp;"", "Bar", "", "Close","5","0","All",,,"False","T","EveryTick"))</f>
        <v>#N/A</v>
      </c>
      <c r="AH75" s="53" t="e">
        <f ca="1">IF($D75=0,NA(),RTD("cqg.rtd",,"StudyData", "Close("&amp;$AH$2&amp;") When Barix("&amp;$AH$2&amp;",reference:=StartOfSession)="&amp;$A75&amp;"", "Bar", "", "Close","5","0","All",,,"False","T","EveryTick"))</f>
        <v>#N/A</v>
      </c>
      <c r="AI75" s="53" t="e">
        <f ca="1">IF($D75=0,NA(),RTD("cqg.rtd",,"StudyData", "Close("&amp;$AI$2&amp;") When Barix("&amp;$AI$2&amp;",reference:=StartOfSession)="&amp;$A75&amp;"", "Bar", "", "Close","5","0","All",,,"False","T","EveryTick"))</f>
        <v>#N/A</v>
      </c>
      <c r="AJ75" s="53" t="e">
        <f ca="1">IF($D75=0,NA(),RTD("cqg.rtd",,"StudyData", "Close("&amp;$AJ$2&amp;") When Barix("&amp;$AJ$2&amp;",reference:=StartOfSession)="&amp;$A75&amp;"", "Bar", "", "Close","5","0","All",,,"False","T","EveryTick"))</f>
        <v>#N/A</v>
      </c>
      <c r="AK75" s="53" t="e">
        <f ca="1">IF($D75=0,NA(),RTD("cqg.rtd",,"StudyData", "Close("&amp;$AK$2&amp;") When Barix("&amp;$AK$2&amp;",reference:=StartOfSession)="&amp;$A75&amp;"", "Bar", "", "Close","5","0","All",,,"False","T","EveryTick"))</f>
        <v>#N/A</v>
      </c>
      <c r="AL75" s="53" t="e">
        <f ca="1">IF($D75=0,NA(),RTD("cqg.rtd",,"StudyData", "Close("&amp;$AL$2&amp;") When Barix("&amp;$AL$2&amp;",reference:=StartOfSession)="&amp;$A75&amp;"", "Bar", "", "Close","5","0","All",,,"False","T","EveryTick"))</f>
        <v>#N/A</v>
      </c>
      <c r="AM75" s="53" t="e">
        <f ca="1">IF($D75=0,NA(),RTD("cqg.rtd",,"StudyData", "Close("&amp;$AM$2&amp;") When Barix("&amp;$AM$2&amp;",reference:=StartOfSession)="&amp;$A75&amp;"", "Bar", "", "Close","5","0","All",,,"False","T","EveryTick"))</f>
        <v>#N/A</v>
      </c>
      <c r="AN75" s="53" t="e">
        <f ca="1">IF($D75=0,NA(),RTD("cqg.rtd",,"StudyData", "Close("&amp;$AN$2&amp;") When Barix("&amp;$AN$2&amp;",reference:=StartOfSession)="&amp;$A75&amp;"", "Bar", "", "Close","5","0","All",,,"False","T","EveryTick"))</f>
        <v>#N/A</v>
      </c>
      <c r="AO75" s="53" t="e">
        <f ca="1">IF($D75=0,NA(),RTD("cqg.rtd",,"StudyData", "Close("&amp;$AO$2&amp;") When Barix("&amp;$AO$2&amp;",reference:=StartOfSession)="&amp;$A75&amp;"", "Bar", "", "Close","5","0","All",,,"False","T","EveryTick"))</f>
        <v>#N/A</v>
      </c>
      <c r="AP75" s="53" t="e">
        <f ca="1">IF($D75=0,NA(),RTD("cqg.rtd",,"StudyData", "Close("&amp;$AP$2&amp;") When Barix("&amp;$AP$2&amp;",reference:=StartOfSession)="&amp;$A75&amp;"", "Bar", "", "Close","5","0","All",,,"False","T","EveryTick"))</f>
        <v>#N/A</v>
      </c>
    </row>
    <row r="76" spans="1:42" x14ac:dyDescent="0.3">
      <c r="A76" s="50">
        <f t="shared" si="3"/>
        <v>72</v>
      </c>
      <c r="B76" s="54" t="e">
        <f ca="1">IF(D76=0,NA(),RTD("cqg.rtd",,"StudyData", "Close("&amp;$B$2&amp;") When Barix("&amp;$B$2&amp;",reference:=StartOfSession)="&amp;A76&amp;"", "Bar", "", "Close","5","0","All",,,"False","T","EveryTick"))</f>
        <v>#N/A</v>
      </c>
      <c r="C76" s="55">
        <v>0.60416666666666663</v>
      </c>
      <c r="D76" s="50">
        <f t="shared" ca="1" si="2"/>
        <v>0</v>
      </c>
      <c r="F76" s="53" t="e">
        <f ca="1">IF(D76=0,NA(),RTD("cqg.rtd",,"StudyData", "Close("&amp;$F$2&amp;") When Barix("&amp;$F$2&amp;",reference:=StartOfSession)="&amp;A76&amp;"", "Bar", "", "Close","5","0","All",,,"False","T","EveryTick"))</f>
        <v>#N/A</v>
      </c>
      <c r="G76" s="53" t="e">
        <f ca="1">IF(D76=0,NA(),RTD("cqg.rtd",,"StudyData", "Close("&amp;$G$2&amp;") When Barix("&amp;$G$2&amp;",reference:=StartOfSession)="&amp;A76&amp;"", "Bar", "", "Close","5","0","All",,,"False","T","EveryTick"))</f>
        <v>#N/A</v>
      </c>
      <c r="H76" s="53" t="e">
        <f ca="1">IF(D76=0,NA(),RTD("cqg.rtd",,"StudyData", "Close("&amp;$H$2&amp;") When Barix("&amp;$H$2&amp;",reference:=StartOfSession)="&amp;A76&amp;"", "Bar", "", "Close","5","0","All",,,"False","T","EveryTick"))</f>
        <v>#N/A</v>
      </c>
      <c r="I76" s="53" t="e">
        <f ca="1">IF($D76=0,NA(),RTD("cqg.rtd",,"StudyData", "Close("&amp;$I$2&amp;") When Barix("&amp;$I$2&amp;",reference:=StartOfSession)="&amp;$A76&amp;"", "Bar", "", "Close","5","0","All",,,"False","T","EveryTick"))</f>
        <v>#N/A</v>
      </c>
      <c r="J76" s="53" t="e">
        <f ca="1">IF($D76=0,NA(),RTD("cqg.rtd",,"StudyData", "Close("&amp;$J$2&amp;") When Barix("&amp;$J$2&amp;",reference:=StartOfSession)="&amp;$A76&amp;"", "Bar", "", "Close","5","0","All",,,"False","T","EveryTick"))</f>
        <v>#N/A</v>
      </c>
      <c r="K76" s="53" t="e">
        <f ca="1">IF($D76=0,NA(),RTD("cqg.rtd",,"StudyData", "Close("&amp;$K$2&amp;") When Barix("&amp;$K$2&amp;",reference:=StartOfSession)="&amp;$A76&amp;"", "Bar", "", "Close","5","0","All",,,"False","T","EveryTick"))</f>
        <v>#N/A</v>
      </c>
      <c r="L76" s="53" t="e">
        <f ca="1">IF($D76=0,NA(),RTD("cqg.rtd",,"StudyData", "Close("&amp;$L$2&amp;") When Barix("&amp;$L$2&amp;",reference:=StartOfSession)="&amp;$A76&amp;"", "Bar", "", "Close","5","0","All",,,"False","T","EveryTick"))</f>
        <v>#N/A</v>
      </c>
      <c r="M76" s="53" t="e">
        <f ca="1">IF($D76=0,NA(),RTD("cqg.rtd",,"StudyData", "Close("&amp;$M$2&amp;") When Barix("&amp;$M$2&amp;",reference:=StartOfSession)="&amp;$A76&amp;"", "Bar", "", "Close","5","0","All",,,"False","T","EveryTick"))</f>
        <v>#N/A</v>
      </c>
      <c r="N76" s="53" t="e">
        <f ca="1">IF($D76=0,NA(),RTD("cqg.rtd",,"StudyData", "Close("&amp;$N$2&amp;") When Barix("&amp;$N$2&amp;",reference:=StartOfSession)="&amp;$A76&amp;"", "Bar", "", "Close","5","0","All",,,"False","T","EveryTick"))</f>
        <v>#N/A</v>
      </c>
      <c r="O76" s="53" t="e">
        <f ca="1">IF($D76=0,NA(),RTD("cqg.rtd",,"StudyData", "Close("&amp;$O$2&amp;") When Barix("&amp;$O$2&amp;",reference:=StartOfSession)="&amp;$A76&amp;"", "Bar", "", "Close","5","0","All",,,"False","T","EveryTick"))</f>
        <v>#N/A</v>
      </c>
      <c r="P76" s="53" t="e">
        <f ca="1">IF($D76=0,NA(),RTD("cqg.rtd",,"StudyData", "Close("&amp;$P$2&amp;") When Barix("&amp;$P$2&amp;",reference:=StartOfSession)="&amp;$A76&amp;"", "Bar", "", "Close","5","0","All",,,"False","T","EveryTick"))</f>
        <v>#N/A</v>
      </c>
      <c r="Q76" s="53" t="e">
        <f ca="1">IF($D76=0,NA(),RTD("cqg.rtd",,"StudyData", "Close("&amp;$Q$2&amp;") When Barix("&amp;$Q$2&amp;",reference:=StartOfSession)="&amp;$A76&amp;"", "Bar", "", "Close","5","0","All",,,"False","T","EveryTick"))</f>
        <v>#N/A</v>
      </c>
      <c r="R76" s="53" t="e">
        <f ca="1">IF($D76=0,NA(),RTD("cqg.rtd",,"StudyData", "Close("&amp;$R$2&amp;") When Barix("&amp;$R$2&amp;",reference:=StartOfSession)="&amp;$A76&amp;"", "Bar", "", "Close","5","0","All",,,"False","T","EveryTick"))</f>
        <v>#N/A</v>
      </c>
      <c r="S76" s="53" t="e">
        <f ca="1">IF($D76=0,NA(),RTD("cqg.rtd",,"StudyData", "Close("&amp;$S$2&amp;") When Barix("&amp;$S$2&amp;",reference:=StartOfSession)="&amp;$A76&amp;"", "Bar", "", "Close","5","0","All",,,"False","T","EveryTick"))</f>
        <v>#N/A</v>
      </c>
      <c r="T76" s="53" t="e">
        <f ca="1">IF($D76=0,NA(),RTD("cqg.rtd",,"StudyData", "Close("&amp;$T$2&amp;") When Barix("&amp;$T$2&amp;",reference:=StartOfSession)="&amp;$A76&amp;"", "Bar", "", "Close","5","0","All",,,"False","T","EveryTick"))</f>
        <v>#N/A</v>
      </c>
      <c r="U76" s="53" t="e">
        <f ca="1">IF($D76=0,NA(),RTD("cqg.rtd",,"StudyData", "Close("&amp;$U$2&amp;") When Barix("&amp;$U$2&amp;",reference:=StartOfSession)="&amp;$A76&amp;"", "Bar", "", "Close","5","0","All",,,"False","T","EveryTick"))</f>
        <v>#N/A</v>
      </c>
      <c r="V76" s="53" t="e">
        <f ca="1">IF($D76=0,NA(),RTD("cqg.rtd",,"StudyData", "Close("&amp;$V$2&amp;") When Barix("&amp;$V$2&amp;",reference:=StartOfSession)="&amp;$A76&amp;"", "Bar", "", "Close","5","0","All",,,"False","T","EveryTick"))</f>
        <v>#N/A</v>
      </c>
      <c r="W76" s="53" t="e">
        <f ca="1">IF($D76=0,NA(),RTD("cqg.rtd",,"StudyData", "Close("&amp;$W$2&amp;") When Barix("&amp;$W$2&amp;",reference:=StartOfSession)="&amp;$A76&amp;"", "Bar", "", "Close","5","0","All",,,"False","T","EveryTick"))</f>
        <v>#N/A</v>
      </c>
      <c r="X76" s="53" t="e">
        <f ca="1">IF($D76=0,NA(),RTD("cqg.rtd",,"StudyData", "Close("&amp;$X$2&amp;") When Barix("&amp;$X$2&amp;",reference:=StartOfSession)="&amp;$A76&amp;"", "Bar", "", "Close","5","0","All",,,"False","T","EveryTick"))</f>
        <v>#N/A</v>
      </c>
      <c r="Y76" s="53" t="e">
        <f ca="1">IF($D76=0,NA(),RTD("cqg.rtd",,"StudyData", "Close("&amp;$Y$2&amp;") When Barix("&amp;$Y$2&amp;",reference:=StartOfSession)="&amp;$A76&amp;"", "Bar", "", "Close","5","0","All",,,"False","T","EveryTick"))</f>
        <v>#N/A</v>
      </c>
      <c r="Z76" s="53" t="e">
        <f ca="1">IF($D76=0,NA(),RTD("cqg.rtd",,"StudyData", "Close("&amp;$Z$2&amp;") When Barix("&amp;$Z$2&amp;",reference:=StartOfSession)="&amp;$A76&amp;"", "Bar", "", "Close","5","0","All",,,"False","T","EveryTick"))</f>
        <v>#N/A</v>
      </c>
      <c r="AA76" s="53" t="e">
        <f ca="1">IF($D76=0,NA(),RTD("cqg.rtd",,"StudyData", "Close("&amp;$AA$2&amp;") When Barix("&amp;$AA$2&amp;",reference:=StartOfSession)="&amp;$A76&amp;"", "Bar", "", "Close","5","0","All",,,"False","T","EveryTick"))</f>
        <v>#N/A</v>
      </c>
      <c r="AB76" s="53" t="e">
        <f ca="1">IF($D76=0,NA(),RTD("cqg.rtd",,"StudyData", "Close("&amp;$AB$2&amp;") When Barix("&amp;$AB$2&amp;",reference:=StartOfSession)="&amp;$A76&amp;"", "Bar", "", "Close","5","0","All",,,"False","T","EveryTick"))</f>
        <v>#N/A</v>
      </c>
      <c r="AC76" s="53" t="e">
        <f ca="1">IF($D76=0,NA(),RTD("cqg.rtd",,"StudyData", "Close("&amp;$AC$2&amp;") When Barix("&amp;$AC$2&amp;",reference:=StartOfSession)="&amp;$A76&amp;"", "Bar", "", "Close","5","0","All",,,"False","T","EveryTick"))</f>
        <v>#N/A</v>
      </c>
      <c r="AD76" s="53" t="e">
        <f ca="1">IF($D76=0,NA(),RTD("cqg.rtd",,"StudyData", "Close("&amp;$AD$2&amp;") When Barix("&amp;$AD$2&amp;",reference:=StartOfSession)="&amp;$A76&amp;"", "Bar", "", "Close","5","0","All",,,"False","T","EveryTick"))</f>
        <v>#N/A</v>
      </c>
      <c r="AE76" s="53" t="e">
        <f ca="1">IF($D76=0,NA(),RTD("cqg.rtd",,"StudyData", "Close("&amp;$AE$2&amp;") When Barix("&amp;$AE$2&amp;",reference:=StartOfSession)="&amp;$A76&amp;"", "Bar", "", "Close","5","0","All",,,"False","T","EveryTick"))</f>
        <v>#N/A</v>
      </c>
      <c r="AF76" s="53" t="e">
        <f ca="1">IF($D76=0,NA(),RTD("cqg.rtd",,"StudyData", "Close("&amp;$AF$2&amp;") When Barix("&amp;$AF$2&amp;",reference:=StartOfSession)="&amp;$A76&amp;"", "Bar", "", "Close","5","0","All",,,"False","T","EveryTick"))</f>
        <v>#N/A</v>
      </c>
      <c r="AG76" s="53" t="e">
        <f ca="1">IF($D76=0,NA(),RTD("cqg.rtd",,"StudyData", "Close("&amp;$AG$2&amp;") When Barix("&amp;$AG$2&amp;",reference:=StartOfSession)="&amp;$A76&amp;"", "Bar", "", "Close","5","0","All",,,"False","T","EveryTick"))</f>
        <v>#N/A</v>
      </c>
      <c r="AH76" s="53" t="e">
        <f ca="1">IF($D76=0,NA(),RTD("cqg.rtd",,"StudyData", "Close("&amp;$AH$2&amp;") When Barix("&amp;$AH$2&amp;",reference:=StartOfSession)="&amp;$A76&amp;"", "Bar", "", "Close","5","0","All",,,"False","T","EveryTick"))</f>
        <v>#N/A</v>
      </c>
      <c r="AI76" s="53" t="e">
        <f ca="1">IF($D76=0,NA(),RTD("cqg.rtd",,"StudyData", "Close("&amp;$AI$2&amp;") When Barix("&amp;$AI$2&amp;",reference:=StartOfSession)="&amp;$A76&amp;"", "Bar", "", "Close","5","0","All",,,"False","T","EveryTick"))</f>
        <v>#N/A</v>
      </c>
      <c r="AJ76" s="53" t="e">
        <f ca="1">IF($D76=0,NA(),RTD("cqg.rtd",,"StudyData", "Close("&amp;$AJ$2&amp;") When Barix("&amp;$AJ$2&amp;",reference:=StartOfSession)="&amp;$A76&amp;"", "Bar", "", "Close","5","0","All",,,"False","T","EveryTick"))</f>
        <v>#N/A</v>
      </c>
      <c r="AK76" s="53" t="e">
        <f ca="1">IF($D76=0,NA(),RTD("cqg.rtd",,"StudyData", "Close("&amp;$AK$2&amp;") When Barix("&amp;$AK$2&amp;",reference:=StartOfSession)="&amp;$A76&amp;"", "Bar", "", "Close","5","0","All",,,"False","T","EveryTick"))</f>
        <v>#N/A</v>
      </c>
      <c r="AL76" s="53" t="e">
        <f ca="1">IF($D76=0,NA(),RTD("cqg.rtd",,"StudyData", "Close("&amp;$AL$2&amp;") When Barix("&amp;$AL$2&amp;",reference:=StartOfSession)="&amp;$A76&amp;"", "Bar", "", "Close","5","0","All",,,"False","T","EveryTick"))</f>
        <v>#N/A</v>
      </c>
      <c r="AM76" s="53" t="e">
        <f ca="1">IF($D76=0,NA(),RTD("cqg.rtd",,"StudyData", "Close("&amp;$AM$2&amp;") When Barix("&amp;$AM$2&amp;",reference:=StartOfSession)="&amp;$A76&amp;"", "Bar", "", "Close","5","0","All",,,"False","T","EveryTick"))</f>
        <v>#N/A</v>
      </c>
      <c r="AN76" s="53" t="e">
        <f ca="1">IF($D76=0,NA(),RTD("cqg.rtd",,"StudyData", "Close("&amp;$AN$2&amp;") When Barix("&amp;$AN$2&amp;",reference:=StartOfSession)="&amp;$A76&amp;"", "Bar", "", "Close","5","0","All",,,"False","T","EveryTick"))</f>
        <v>#N/A</v>
      </c>
      <c r="AO76" s="53" t="e">
        <f ca="1">IF($D76=0,NA(),RTD("cqg.rtd",,"StudyData", "Close("&amp;$AO$2&amp;") When Barix("&amp;$AO$2&amp;",reference:=StartOfSession)="&amp;$A76&amp;"", "Bar", "", "Close","5","0","All",,,"False","T","EveryTick"))</f>
        <v>#N/A</v>
      </c>
      <c r="AP76" s="53" t="e">
        <f ca="1">IF($D76=0,NA(),RTD("cqg.rtd",,"StudyData", "Close("&amp;$AP$2&amp;") When Barix("&amp;$AP$2&amp;",reference:=StartOfSession)="&amp;$A76&amp;"", "Bar", "", "Close","5","0","All",,,"False","T","EveryTick"))</f>
        <v>#N/A</v>
      </c>
    </row>
    <row r="77" spans="1:42" x14ac:dyDescent="0.3">
      <c r="A77" s="50">
        <f t="shared" si="3"/>
        <v>73</v>
      </c>
      <c r="B77" s="54" t="e">
        <f ca="1">IF(D77=0,NA(),RTD("cqg.rtd",,"StudyData", "Close("&amp;$B$2&amp;") When Barix("&amp;$B$2&amp;",reference:=StartOfSession)="&amp;A77&amp;"", "Bar", "", "Close","5","0","All",,,"False","T","EveryTick"))</f>
        <v>#N/A</v>
      </c>
      <c r="C77" s="55">
        <v>0.60763888888888895</v>
      </c>
      <c r="D77" s="50">
        <f t="shared" ca="1" si="2"/>
        <v>0</v>
      </c>
      <c r="F77" s="53" t="e">
        <f ca="1">IF(D77=0,NA(),RTD("cqg.rtd",,"StudyData", "Close("&amp;$F$2&amp;") When Barix("&amp;$F$2&amp;",reference:=StartOfSession)="&amp;A77&amp;"", "Bar", "", "Close","5","0","All",,,"False","T","EveryTick"))</f>
        <v>#N/A</v>
      </c>
      <c r="G77" s="53" t="e">
        <f ca="1">IF(D77=0,NA(),RTD("cqg.rtd",,"StudyData", "Close("&amp;$G$2&amp;") When Barix("&amp;$G$2&amp;",reference:=StartOfSession)="&amp;A77&amp;"", "Bar", "", "Close","5","0","All",,,"False","T","EveryTick"))</f>
        <v>#N/A</v>
      </c>
      <c r="H77" s="53" t="e">
        <f ca="1">IF(D77=0,NA(),RTD("cqg.rtd",,"StudyData", "Close("&amp;$H$2&amp;") When Barix("&amp;$H$2&amp;",reference:=StartOfSession)="&amp;A77&amp;"", "Bar", "", "Close","5","0","All",,,"False","T","EveryTick"))</f>
        <v>#N/A</v>
      </c>
      <c r="I77" s="53" t="e">
        <f ca="1">IF($D77=0,NA(),RTD("cqg.rtd",,"StudyData", "Close("&amp;$I$2&amp;") When Barix("&amp;$I$2&amp;",reference:=StartOfSession)="&amp;$A77&amp;"", "Bar", "", "Close","5","0","All",,,"False","T","EveryTick"))</f>
        <v>#N/A</v>
      </c>
      <c r="J77" s="53" t="e">
        <f ca="1">IF($D77=0,NA(),RTD("cqg.rtd",,"StudyData", "Close("&amp;$J$2&amp;") When Barix("&amp;$J$2&amp;",reference:=StartOfSession)="&amp;$A77&amp;"", "Bar", "", "Close","5","0","All",,,"False","T","EveryTick"))</f>
        <v>#N/A</v>
      </c>
      <c r="K77" s="53" t="e">
        <f ca="1">IF($D77=0,NA(),RTD("cqg.rtd",,"StudyData", "Close("&amp;$K$2&amp;") When Barix("&amp;$K$2&amp;",reference:=StartOfSession)="&amp;$A77&amp;"", "Bar", "", "Close","5","0","All",,,"False","T","EveryTick"))</f>
        <v>#N/A</v>
      </c>
      <c r="L77" s="53" t="e">
        <f ca="1">IF($D77=0,NA(),RTD("cqg.rtd",,"StudyData", "Close("&amp;$L$2&amp;") When Barix("&amp;$L$2&amp;",reference:=StartOfSession)="&amp;$A77&amp;"", "Bar", "", "Close","5","0","All",,,"False","T","EveryTick"))</f>
        <v>#N/A</v>
      </c>
      <c r="M77" s="53" t="e">
        <f ca="1">IF($D77=0,NA(),RTD("cqg.rtd",,"StudyData", "Close("&amp;$M$2&amp;") When Barix("&amp;$M$2&amp;",reference:=StartOfSession)="&amp;$A77&amp;"", "Bar", "", "Close","5","0","All",,,"False","T","EveryTick"))</f>
        <v>#N/A</v>
      </c>
      <c r="N77" s="53" t="e">
        <f ca="1">IF($D77=0,NA(),RTD("cqg.rtd",,"StudyData", "Close("&amp;$N$2&amp;") When Barix("&amp;$N$2&amp;",reference:=StartOfSession)="&amp;$A77&amp;"", "Bar", "", "Close","5","0","All",,,"False","T","EveryTick"))</f>
        <v>#N/A</v>
      </c>
      <c r="O77" s="53" t="e">
        <f ca="1">IF($D77=0,NA(),RTD("cqg.rtd",,"StudyData", "Close("&amp;$O$2&amp;") When Barix("&amp;$O$2&amp;",reference:=StartOfSession)="&amp;$A77&amp;"", "Bar", "", "Close","5","0","All",,,"False","T","EveryTick"))</f>
        <v>#N/A</v>
      </c>
      <c r="P77" s="53" t="e">
        <f ca="1">IF($D77=0,NA(),RTD("cqg.rtd",,"StudyData", "Close("&amp;$P$2&amp;") When Barix("&amp;$P$2&amp;",reference:=StartOfSession)="&amp;$A77&amp;"", "Bar", "", "Close","5","0","All",,,"False","T","EveryTick"))</f>
        <v>#N/A</v>
      </c>
      <c r="Q77" s="53" t="e">
        <f ca="1">IF($D77=0,NA(),RTD("cqg.rtd",,"StudyData", "Close("&amp;$Q$2&amp;") When Barix("&amp;$Q$2&amp;",reference:=StartOfSession)="&amp;$A77&amp;"", "Bar", "", "Close","5","0","All",,,"False","T","EveryTick"))</f>
        <v>#N/A</v>
      </c>
      <c r="R77" s="53" t="e">
        <f ca="1">IF($D77=0,NA(),RTD("cqg.rtd",,"StudyData", "Close("&amp;$R$2&amp;") When Barix("&amp;$R$2&amp;",reference:=StartOfSession)="&amp;$A77&amp;"", "Bar", "", "Close","5","0","All",,,"False","T","EveryTick"))</f>
        <v>#N/A</v>
      </c>
      <c r="S77" s="53" t="e">
        <f ca="1">IF($D77=0,NA(),RTD("cqg.rtd",,"StudyData", "Close("&amp;$S$2&amp;") When Barix("&amp;$S$2&amp;",reference:=StartOfSession)="&amp;$A77&amp;"", "Bar", "", "Close","5","0","All",,,"False","T","EveryTick"))</f>
        <v>#N/A</v>
      </c>
      <c r="T77" s="53" t="e">
        <f ca="1">IF($D77=0,NA(),RTD("cqg.rtd",,"StudyData", "Close("&amp;$T$2&amp;") When Barix("&amp;$T$2&amp;",reference:=StartOfSession)="&amp;$A77&amp;"", "Bar", "", "Close","5","0","All",,,"False","T","EveryTick"))</f>
        <v>#N/A</v>
      </c>
      <c r="U77" s="53" t="e">
        <f ca="1">IF($D77=0,NA(),RTD("cqg.rtd",,"StudyData", "Close("&amp;$U$2&amp;") When Barix("&amp;$U$2&amp;",reference:=StartOfSession)="&amp;$A77&amp;"", "Bar", "", "Close","5","0","All",,,"False","T","EveryTick"))</f>
        <v>#N/A</v>
      </c>
      <c r="V77" s="53" t="e">
        <f ca="1">IF($D77=0,NA(),RTD("cqg.rtd",,"StudyData", "Close("&amp;$V$2&amp;") When Barix("&amp;$V$2&amp;",reference:=StartOfSession)="&amp;$A77&amp;"", "Bar", "", "Close","5","0","All",,,"False","T","EveryTick"))</f>
        <v>#N/A</v>
      </c>
      <c r="W77" s="53" t="e">
        <f ca="1">IF($D77=0,NA(),RTD("cqg.rtd",,"StudyData", "Close("&amp;$W$2&amp;") When Barix("&amp;$W$2&amp;",reference:=StartOfSession)="&amp;$A77&amp;"", "Bar", "", "Close","5","0","All",,,"False","T","EveryTick"))</f>
        <v>#N/A</v>
      </c>
      <c r="X77" s="53" t="e">
        <f ca="1">IF($D77=0,NA(),RTD("cqg.rtd",,"StudyData", "Close("&amp;$X$2&amp;") When Barix("&amp;$X$2&amp;",reference:=StartOfSession)="&amp;$A77&amp;"", "Bar", "", "Close","5","0","All",,,"False","T","EveryTick"))</f>
        <v>#N/A</v>
      </c>
      <c r="Y77" s="53" t="e">
        <f ca="1">IF($D77=0,NA(),RTD("cqg.rtd",,"StudyData", "Close("&amp;$Y$2&amp;") When Barix("&amp;$Y$2&amp;",reference:=StartOfSession)="&amp;$A77&amp;"", "Bar", "", "Close","5","0","All",,,"False","T","EveryTick"))</f>
        <v>#N/A</v>
      </c>
      <c r="Z77" s="53" t="e">
        <f ca="1">IF($D77=0,NA(),RTD("cqg.rtd",,"StudyData", "Close("&amp;$Z$2&amp;") When Barix("&amp;$Z$2&amp;",reference:=StartOfSession)="&amp;$A77&amp;"", "Bar", "", "Close","5","0","All",,,"False","T","EveryTick"))</f>
        <v>#N/A</v>
      </c>
      <c r="AA77" s="53" t="e">
        <f ca="1">IF($D77=0,NA(),RTD("cqg.rtd",,"StudyData", "Close("&amp;$AA$2&amp;") When Barix("&amp;$AA$2&amp;",reference:=StartOfSession)="&amp;$A77&amp;"", "Bar", "", "Close","5","0","All",,,"False","T","EveryTick"))</f>
        <v>#N/A</v>
      </c>
      <c r="AB77" s="53" t="e">
        <f ca="1">IF($D77=0,NA(),RTD("cqg.rtd",,"StudyData", "Close("&amp;$AB$2&amp;") When Barix("&amp;$AB$2&amp;",reference:=StartOfSession)="&amp;$A77&amp;"", "Bar", "", "Close","5","0","All",,,"False","T","EveryTick"))</f>
        <v>#N/A</v>
      </c>
      <c r="AC77" s="53" t="e">
        <f ca="1">IF($D77=0,NA(),RTD("cqg.rtd",,"StudyData", "Close("&amp;$AC$2&amp;") When Barix("&amp;$AC$2&amp;",reference:=StartOfSession)="&amp;$A77&amp;"", "Bar", "", "Close","5","0","All",,,"False","T","EveryTick"))</f>
        <v>#N/A</v>
      </c>
      <c r="AD77" s="53" t="e">
        <f ca="1">IF($D77=0,NA(),RTD("cqg.rtd",,"StudyData", "Close("&amp;$AD$2&amp;") When Barix("&amp;$AD$2&amp;",reference:=StartOfSession)="&amp;$A77&amp;"", "Bar", "", "Close","5","0","All",,,"False","T","EveryTick"))</f>
        <v>#N/A</v>
      </c>
      <c r="AE77" s="53" t="e">
        <f ca="1">IF($D77=0,NA(),RTD("cqg.rtd",,"StudyData", "Close("&amp;$AE$2&amp;") When Barix("&amp;$AE$2&amp;",reference:=StartOfSession)="&amp;$A77&amp;"", "Bar", "", "Close","5","0","All",,,"False","T","EveryTick"))</f>
        <v>#N/A</v>
      </c>
      <c r="AF77" s="53" t="e">
        <f ca="1">IF($D77=0,NA(),RTD("cqg.rtd",,"StudyData", "Close("&amp;$AF$2&amp;") When Barix("&amp;$AF$2&amp;",reference:=StartOfSession)="&amp;$A77&amp;"", "Bar", "", "Close","5","0","All",,,"False","T","EveryTick"))</f>
        <v>#N/A</v>
      </c>
      <c r="AG77" s="53" t="e">
        <f ca="1">IF($D77=0,NA(),RTD("cqg.rtd",,"StudyData", "Close("&amp;$AG$2&amp;") When Barix("&amp;$AG$2&amp;",reference:=StartOfSession)="&amp;$A77&amp;"", "Bar", "", "Close","5","0","All",,,"False","T","EveryTick"))</f>
        <v>#N/A</v>
      </c>
      <c r="AH77" s="53" t="e">
        <f ca="1">IF($D77=0,NA(),RTD("cqg.rtd",,"StudyData", "Close("&amp;$AH$2&amp;") When Barix("&amp;$AH$2&amp;",reference:=StartOfSession)="&amp;$A77&amp;"", "Bar", "", "Close","5","0","All",,,"False","T","EveryTick"))</f>
        <v>#N/A</v>
      </c>
      <c r="AI77" s="53" t="e">
        <f ca="1">IF($D77=0,NA(),RTD("cqg.rtd",,"StudyData", "Close("&amp;$AI$2&amp;") When Barix("&amp;$AI$2&amp;",reference:=StartOfSession)="&amp;$A77&amp;"", "Bar", "", "Close","5","0","All",,,"False","T","EveryTick"))</f>
        <v>#N/A</v>
      </c>
      <c r="AJ77" s="53" t="e">
        <f ca="1">IF($D77=0,NA(),RTD("cqg.rtd",,"StudyData", "Close("&amp;$AJ$2&amp;") When Barix("&amp;$AJ$2&amp;",reference:=StartOfSession)="&amp;$A77&amp;"", "Bar", "", "Close","5","0","All",,,"False","T","EveryTick"))</f>
        <v>#N/A</v>
      </c>
      <c r="AK77" s="53" t="e">
        <f ca="1">IF($D77=0,NA(),RTD("cqg.rtd",,"StudyData", "Close("&amp;$AK$2&amp;") When Barix("&amp;$AK$2&amp;",reference:=StartOfSession)="&amp;$A77&amp;"", "Bar", "", "Close","5","0","All",,,"False","T","EveryTick"))</f>
        <v>#N/A</v>
      </c>
      <c r="AL77" s="53" t="e">
        <f ca="1">IF($D77=0,NA(),RTD("cqg.rtd",,"StudyData", "Close("&amp;$AL$2&amp;") When Barix("&amp;$AL$2&amp;",reference:=StartOfSession)="&amp;$A77&amp;"", "Bar", "", "Close","5","0","All",,,"False","T","EveryTick"))</f>
        <v>#N/A</v>
      </c>
      <c r="AM77" s="53" t="e">
        <f ca="1">IF($D77=0,NA(),RTD("cqg.rtd",,"StudyData", "Close("&amp;$AM$2&amp;") When Barix("&amp;$AM$2&amp;",reference:=StartOfSession)="&amp;$A77&amp;"", "Bar", "", "Close","5","0","All",,,"False","T","EveryTick"))</f>
        <v>#N/A</v>
      </c>
      <c r="AN77" s="53" t="e">
        <f ca="1">IF($D77=0,NA(),RTD("cqg.rtd",,"StudyData", "Close("&amp;$AN$2&amp;") When Barix("&amp;$AN$2&amp;",reference:=StartOfSession)="&amp;$A77&amp;"", "Bar", "", "Close","5","0","All",,,"False","T","EveryTick"))</f>
        <v>#N/A</v>
      </c>
      <c r="AO77" s="53" t="e">
        <f ca="1">IF($D77=0,NA(),RTD("cqg.rtd",,"StudyData", "Close("&amp;$AO$2&amp;") When Barix("&amp;$AO$2&amp;",reference:=StartOfSession)="&amp;$A77&amp;"", "Bar", "", "Close","5","0","All",,,"False","T","EveryTick"))</f>
        <v>#N/A</v>
      </c>
      <c r="AP77" s="53" t="e">
        <f ca="1">IF($D77=0,NA(),RTD("cqg.rtd",,"StudyData", "Close("&amp;$AP$2&amp;") When Barix("&amp;$AP$2&amp;",reference:=StartOfSession)="&amp;$A77&amp;"", "Bar", "", "Close","5","0","All",,,"False","T","EveryTick"))</f>
        <v>#N/A</v>
      </c>
    </row>
    <row r="78" spans="1:42" x14ac:dyDescent="0.3">
      <c r="A78" s="50">
        <f t="shared" si="3"/>
        <v>74</v>
      </c>
      <c r="B78" s="54" t="e">
        <f ca="1">IF(D78=0,NA(),RTD("cqg.rtd",,"StudyData", "Close("&amp;$B$2&amp;") When Barix("&amp;$B$2&amp;",reference:=StartOfSession)="&amp;A78&amp;"", "Bar", "", "Close","5","0","All",,,"False","T","EveryTick"))</f>
        <v>#N/A</v>
      </c>
      <c r="C78" s="55">
        <v>0.61111111111111105</v>
      </c>
      <c r="D78" s="50">
        <f t="shared" ca="1" si="2"/>
        <v>0</v>
      </c>
      <c r="F78" s="53" t="e">
        <f ca="1">IF(D78=0,NA(),RTD("cqg.rtd",,"StudyData", "Close("&amp;$F$2&amp;") When Barix("&amp;$F$2&amp;",reference:=StartOfSession)="&amp;A78&amp;"", "Bar", "", "Close","5","0","All",,,"False","T","EveryTick"))</f>
        <v>#N/A</v>
      </c>
      <c r="G78" s="53" t="e">
        <f ca="1">IF(D78=0,NA(),RTD("cqg.rtd",,"StudyData", "Close("&amp;$G$2&amp;") When Barix("&amp;$G$2&amp;",reference:=StartOfSession)="&amp;A78&amp;"", "Bar", "", "Close","5","0","All",,,"False","T","EveryTick"))</f>
        <v>#N/A</v>
      </c>
      <c r="H78" s="53" t="e">
        <f ca="1">IF(D78=0,NA(),RTD("cqg.rtd",,"StudyData", "Close("&amp;$H$2&amp;") When Barix("&amp;$H$2&amp;",reference:=StartOfSession)="&amp;A78&amp;"", "Bar", "", "Close","5","0","All",,,"False","T","EveryTick"))</f>
        <v>#N/A</v>
      </c>
      <c r="I78" s="53" t="e">
        <f ca="1">IF($D78=0,NA(),RTD("cqg.rtd",,"StudyData", "Close("&amp;$I$2&amp;") When Barix("&amp;$I$2&amp;",reference:=StartOfSession)="&amp;$A78&amp;"", "Bar", "", "Close","5","0","All",,,"False","T","EveryTick"))</f>
        <v>#N/A</v>
      </c>
      <c r="J78" s="53" t="e">
        <f ca="1">IF($D78=0,NA(),RTD("cqg.rtd",,"StudyData", "Close("&amp;$J$2&amp;") When Barix("&amp;$J$2&amp;",reference:=StartOfSession)="&amp;$A78&amp;"", "Bar", "", "Close","5","0","All",,,"False","T","EveryTick"))</f>
        <v>#N/A</v>
      </c>
      <c r="K78" s="53" t="e">
        <f ca="1">IF($D78=0,NA(),RTD("cqg.rtd",,"StudyData", "Close("&amp;$K$2&amp;") When Barix("&amp;$K$2&amp;",reference:=StartOfSession)="&amp;$A78&amp;"", "Bar", "", "Close","5","0","All",,,"False","T","EveryTick"))</f>
        <v>#N/A</v>
      </c>
      <c r="L78" s="53" t="e">
        <f ca="1">IF($D78=0,NA(),RTD("cqg.rtd",,"StudyData", "Close("&amp;$L$2&amp;") When Barix("&amp;$L$2&amp;",reference:=StartOfSession)="&amp;$A78&amp;"", "Bar", "", "Close","5","0","All",,,"False","T","EveryTick"))</f>
        <v>#N/A</v>
      </c>
      <c r="M78" s="53" t="e">
        <f ca="1">IF($D78=0,NA(),RTD("cqg.rtd",,"StudyData", "Close("&amp;$M$2&amp;") When Barix("&amp;$M$2&amp;",reference:=StartOfSession)="&amp;$A78&amp;"", "Bar", "", "Close","5","0","All",,,"False","T","EveryTick"))</f>
        <v>#N/A</v>
      </c>
      <c r="N78" s="53" t="e">
        <f ca="1">IF($D78=0,NA(),RTD("cqg.rtd",,"StudyData", "Close("&amp;$N$2&amp;") When Barix("&amp;$N$2&amp;",reference:=StartOfSession)="&amp;$A78&amp;"", "Bar", "", "Close","5","0","All",,,"False","T","EveryTick"))</f>
        <v>#N/A</v>
      </c>
      <c r="O78" s="53" t="e">
        <f ca="1">IF($D78=0,NA(),RTD("cqg.rtd",,"StudyData", "Close("&amp;$O$2&amp;") When Barix("&amp;$O$2&amp;",reference:=StartOfSession)="&amp;$A78&amp;"", "Bar", "", "Close","5","0","All",,,"False","T","EveryTick"))</f>
        <v>#N/A</v>
      </c>
      <c r="P78" s="53" t="e">
        <f ca="1">IF($D78=0,NA(),RTD("cqg.rtd",,"StudyData", "Close("&amp;$P$2&amp;") When Barix("&amp;$P$2&amp;",reference:=StartOfSession)="&amp;$A78&amp;"", "Bar", "", "Close","5","0","All",,,"False","T","EveryTick"))</f>
        <v>#N/A</v>
      </c>
      <c r="Q78" s="53" t="e">
        <f ca="1">IF($D78=0,NA(),RTD("cqg.rtd",,"StudyData", "Close("&amp;$Q$2&amp;") When Barix("&amp;$Q$2&amp;",reference:=StartOfSession)="&amp;$A78&amp;"", "Bar", "", "Close","5","0","All",,,"False","T","EveryTick"))</f>
        <v>#N/A</v>
      </c>
      <c r="R78" s="53" t="e">
        <f ca="1">IF($D78=0,NA(),RTD("cqg.rtd",,"StudyData", "Close("&amp;$R$2&amp;") When Barix("&amp;$R$2&amp;",reference:=StartOfSession)="&amp;$A78&amp;"", "Bar", "", "Close","5","0","All",,,"False","T","EveryTick"))</f>
        <v>#N/A</v>
      </c>
      <c r="S78" s="53" t="e">
        <f ca="1">IF($D78=0,NA(),RTD("cqg.rtd",,"StudyData", "Close("&amp;$S$2&amp;") When Barix("&amp;$S$2&amp;",reference:=StartOfSession)="&amp;$A78&amp;"", "Bar", "", "Close","5","0","All",,,"False","T","EveryTick"))</f>
        <v>#N/A</v>
      </c>
      <c r="T78" s="53" t="e">
        <f ca="1">IF($D78=0,NA(),RTD("cqg.rtd",,"StudyData", "Close("&amp;$T$2&amp;") When Barix("&amp;$T$2&amp;",reference:=StartOfSession)="&amp;$A78&amp;"", "Bar", "", "Close","5","0","All",,,"False","T","EveryTick"))</f>
        <v>#N/A</v>
      </c>
      <c r="U78" s="53" t="e">
        <f ca="1">IF($D78=0,NA(),RTD("cqg.rtd",,"StudyData", "Close("&amp;$U$2&amp;") When Barix("&amp;$U$2&amp;",reference:=StartOfSession)="&amp;$A78&amp;"", "Bar", "", "Close","5","0","All",,,"False","T","EveryTick"))</f>
        <v>#N/A</v>
      </c>
      <c r="V78" s="53" t="e">
        <f ca="1">IF($D78=0,NA(),RTD("cqg.rtd",,"StudyData", "Close("&amp;$V$2&amp;") When Barix("&amp;$V$2&amp;",reference:=StartOfSession)="&amp;$A78&amp;"", "Bar", "", "Close","5","0","All",,,"False","T","EveryTick"))</f>
        <v>#N/A</v>
      </c>
      <c r="W78" s="53" t="e">
        <f ca="1">IF($D78=0,NA(),RTD("cqg.rtd",,"StudyData", "Close("&amp;$W$2&amp;") When Barix("&amp;$W$2&amp;",reference:=StartOfSession)="&amp;$A78&amp;"", "Bar", "", "Close","5","0","All",,,"False","T","EveryTick"))</f>
        <v>#N/A</v>
      </c>
      <c r="X78" s="53" t="e">
        <f ca="1">IF($D78=0,NA(),RTD("cqg.rtd",,"StudyData", "Close("&amp;$X$2&amp;") When Barix("&amp;$X$2&amp;",reference:=StartOfSession)="&amp;$A78&amp;"", "Bar", "", "Close","5","0","All",,,"False","T","EveryTick"))</f>
        <v>#N/A</v>
      </c>
      <c r="Y78" s="53" t="e">
        <f ca="1">IF($D78=0,NA(),RTD("cqg.rtd",,"StudyData", "Close("&amp;$Y$2&amp;") When Barix("&amp;$Y$2&amp;",reference:=StartOfSession)="&amp;$A78&amp;"", "Bar", "", "Close","5","0","All",,,"False","T","EveryTick"))</f>
        <v>#N/A</v>
      </c>
      <c r="Z78" s="53" t="e">
        <f ca="1">IF($D78=0,NA(),RTD("cqg.rtd",,"StudyData", "Close("&amp;$Z$2&amp;") When Barix("&amp;$Z$2&amp;",reference:=StartOfSession)="&amp;$A78&amp;"", "Bar", "", "Close","5","0","All",,,"False","T","EveryTick"))</f>
        <v>#N/A</v>
      </c>
      <c r="AA78" s="53" t="e">
        <f ca="1">IF($D78=0,NA(),RTD("cqg.rtd",,"StudyData", "Close("&amp;$AA$2&amp;") When Barix("&amp;$AA$2&amp;",reference:=StartOfSession)="&amp;$A78&amp;"", "Bar", "", "Close","5","0","All",,,"False","T","EveryTick"))</f>
        <v>#N/A</v>
      </c>
      <c r="AB78" s="53" t="e">
        <f ca="1">IF($D78=0,NA(),RTD("cqg.rtd",,"StudyData", "Close("&amp;$AB$2&amp;") When Barix("&amp;$AB$2&amp;",reference:=StartOfSession)="&amp;$A78&amp;"", "Bar", "", "Close","5","0","All",,,"False","T","EveryTick"))</f>
        <v>#N/A</v>
      </c>
      <c r="AC78" s="53" t="e">
        <f ca="1">IF($D78=0,NA(),RTD("cqg.rtd",,"StudyData", "Close("&amp;$AC$2&amp;") When Barix("&amp;$AC$2&amp;",reference:=StartOfSession)="&amp;$A78&amp;"", "Bar", "", "Close","5","0","All",,,"False","T","EveryTick"))</f>
        <v>#N/A</v>
      </c>
      <c r="AD78" s="53" t="e">
        <f ca="1">IF($D78=0,NA(),RTD("cqg.rtd",,"StudyData", "Close("&amp;$AD$2&amp;") When Barix("&amp;$AD$2&amp;",reference:=StartOfSession)="&amp;$A78&amp;"", "Bar", "", "Close","5","0","All",,,"False","T","EveryTick"))</f>
        <v>#N/A</v>
      </c>
      <c r="AE78" s="53" t="e">
        <f ca="1">IF($D78=0,NA(),RTD("cqg.rtd",,"StudyData", "Close("&amp;$AE$2&amp;") When Barix("&amp;$AE$2&amp;",reference:=StartOfSession)="&amp;$A78&amp;"", "Bar", "", "Close","5","0","All",,,"False","T","EveryTick"))</f>
        <v>#N/A</v>
      </c>
      <c r="AF78" s="53" t="e">
        <f ca="1">IF($D78=0,NA(),RTD("cqg.rtd",,"StudyData", "Close("&amp;$AF$2&amp;") When Barix("&amp;$AF$2&amp;",reference:=StartOfSession)="&amp;$A78&amp;"", "Bar", "", "Close","5","0","All",,,"False","T","EveryTick"))</f>
        <v>#N/A</v>
      </c>
      <c r="AG78" s="53" t="e">
        <f ca="1">IF($D78=0,NA(),RTD("cqg.rtd",,"StudyData", "Close("&amp;$AG$2&amp;") When Barix("&amp;$AG$2&amp;",reference:=StartOfSession)="&amp;$A78&amp;"", "Bar", "", "Close","5","0","All",,,"False","T","EveryTick"))</f>
        <v>#N/A</v>
      </c>
      <c r="AH78" s="53" t="e">
        <f ca="1">IF($D78=0,NA(),RTD("cqg.rtd",,"StudyData", "Close("&amp;$AH$2&amp;") When Barix("&amp;$AH$2&amp;",reference:=StartOfSession)="&amp;$A78&amp;"", "Bar", "", "Close","5","0","All",,,"False","T","EveryTick"))</f>
        <v>#N/A</v>
      </c>
      <c r="AI78" s="53" t="e">
        <f ca="1">IF($D78=0,NA(),RTD("cqg.rtd",,"StudyData", "Close("&amp;$AI$2&amp;") When Barix("&amp;$AI$2&amp;",reference:=StartOfSession)="&amp;$A78&amp;"", "Bar", "", "Close","5","0","All",,,"False","T","EveryTick"))</f>
        <v>#N/A</v>
      </c>
      <c r="AJ78" s="53" t="e">
        <f ca="1">IF($D78=0,NA(),RTD("cqg.rtd",,"StudyData", "Close("&amp;$AJ$2&amp;") When Barix("&amp;$AJ$2&amp;",reference:=StartOfSession)="&amp;$A78&amp;"", "Bar", "", "Close","5","0","All",,,"False","T","EveryTick"))</f>
        <v>#N/A</v>
      </c>
      <c r="AK78" s="53" t="e">
        <f ca="1">IF($D78=0,NA(),RTD("cqg.rtd",,"StudyData", "Close("&amp;$AK$2&amp;") When Barix("&amp;$AK$2&amp;",reference:=StartOfSession)="&amp;$A78&amp;"", "Bar", "", "Close","5","0","All",,,"False","T","EveryTick"))</f>
        <v>#N/A</v>
      </c>
      <c r="AL78" s="53" t="e">
        <f ca="1">IF($D78=0,NA(),RTD("cqg.rtd",,"StudyData", "Close("&amp;$AL$2&amp;") When Barix("&amp;$AL$2&amp;",reference:=StartOfSession)="&amp;$A78&amp;"", "Bar", "", "Close","5","0","All",,,"False","T","EveryTick"))</f>
        <v>#N/A</v>
      </c>
      <c r="AM78" s="53" t="e">
        <f ca="1">IF($D78=0,NA(),RTD("cqg.rtd",,"StudyData", "Close("&amp;$AM$2&amp;") When Barix("&amp;$AM$2&amp;",reference:=StartOfSession)="&amp;$A78&amp;"", "Bar", "", "Close","5","0","All",,,"False","T","EveryTick"))</f>
        <v>#N/A</v>
      </c>
      <c r="AN78" s="53" t="e">
        <f ca="1">IF($D78=0,NA(),RTD("cqg.rtd",,"StudyData", "Close("&amp;$AN$2&amp;") When Barix("&amp;$AN$2&amp;",reference:=StartOfSession)="&amp;$A78&amp;"", "Bar", "", "Close","5","0","All",,,"False","T","EveryTick"))</f>
        <v>#N/A</v>
      </c>
      <c r="AO78" s="53" t="e">
        <f ca="1">IF($D78=0,NA(),RTD("cqg.rtd",,"StudyData", "Close("&amp;$AO$2&amp;") When Barix("&amp;$AO$2&amp;",reference:=StartOfSession)="&amp;$A78&amp;"", "Bar", "", "Close","5","0","All",,,"False","T","EveryTick"))</f>
        <v>#N/A</v>
      </c>
      <c r="AP78" s="53" t="e">
        <f ca="1">IF($D78=0,NA(),RTD("cqg.rtd",,"StudyData", "Close("&amp;$AP$2&amp;") When Barix("&amp;$AP$2&amp;",reference:=StartOfSession)="&amp;$A78&amp;"", "Bar", "", "Close","5","0","All",,,"False","T","EveryTick"))</f>
        <v>#N/A</v>
      </c>
    </row>
    <row r="79" spans="1:42" x14ac:dyDescent="0.3">
      <c r="A79" s="50">
        <f t="shared" si="3"/>
        <v>75</v>
      </c>
      <c r="B79" s="54" t="e">
        <f ca="1">IF(D79=0,NA(),RTD("cqg.rtd",,"StudyData", "Close("&amp;$B$2&amp;") When Barix("&amp;$B$2&amp;",reference:=StartOfSession)="&amp;A79&amp;"", "Bar", "", "Close","5","0","All",,,"False","T","EveryTick"))</f>
        <v>#N/A</v>
      </c>
      <c r="C79" s="55">
        <v>0.61458333333333337</v>
      </c>
      <c r="D79" s="50">
        <f t="shared" ca="1" si="2"/>
        <v>0</v>
      </c>
      <c r="F79" s="53" t="e">
        <f ca="1">IF(D79=0,NA(),RTD("cqg.rtd",,"StudyData", "Close("&amp;$F$2&amp;") When Barix("&amp;$F$2&amp;",reference:=StartOfSession)="&amp;A79&amp;"", "Bar", "", "Close","5","0","All",,,"False","T","EveryTick"))</f>
        <v>#N/A</v>
      </c>
      <c r="G79" s="53" t="e">
        <f ca="1">IF(D79=0,NA(),RTD("cqg.rtd",,"StudyData", "Close("&amp;$G$2&amp;") When Barix("&amp;$G$2&amp;",reference:=StartOfSession)="&amp;A79&amp;"", "Bar", "", "Close","5","0","All",,,"False","T","EveryTick"))</f>
        <v>#N/A</v>
      </c>
      <c r="H79" s="53" t="e">
        <f ca="1">IF(D79=0,NA(),RTD("cqg.rtd",,"StudyData", "Close("&amp;$H$2&amp;") When Barix("&amp;$H$2&amp;",reference:=StartOfSession)="&amp;A79&amp;"", "Bar", "", "Close","5","0","All",,,"False","T","EveryTick"))</f>
        <v>#N/A</v>
      </c>
      <c r="I79" s="53" t="e">
        <f ca="1">IF($D79=0,NA(),RTD("cqg.rtd",,"StudyData", "Close("&amp;$I$2&amp;") When Barix("&amp;$I$2&amp;",reference:=StartOfSession)="&amp;$A79&amp;"", "Bar", "", "Close","5","0","All",,,"False","T","EveryTick"))</f>
        <v>#N/A</v>
      </c>
      <c r="J79" s="53" t="e">
        <f ca="1">IF($D79=0,NA(),RTD("cqg.rtd",,"StudyData", "Close("&amp;$J$2&amp;") When Barix("&amp;$J$2&amp;",reference:=StartOfSession)="&amp;$A79&amp;"", "Bar", "", "Close","5","0","All",,,"False","T","EveryTick"))</f>
        <v>#N/A</v>
      </c>
      <c r="K79" s="53" t="e">
        <f ca="1">IF($D79=0,NA(),RTD("cqg.rtd",,"StudyData", "Close("&amp;$K$2&amp;") When Barix("&amp;$K$2&amp;",reference:=StartOfSession)="&amp;$A79&amp;"", "Bar", "", "Close","5","0","All",,,"False","T","EveryTick"))</f>
        <v>#N/A</v>
      </c>
      <c r="L79" s="53" t="e">
        <f ca="1">IF($D79=0,NA(),RTD("cqg.rtd",,"StudyData", "Close("&amp;$L$2&amp;") When Barix("&amp;$L$2&amp;",reference:=StartOfSession)="&amp;$A79&amp;"", "Bar", "", "Close","5","0","All",,,"False","T","EveryTick"))</f>
        <v>#N/A</v>
      </c>
      <c r="M79" s="53" t="e">
        <f ca="1">IF($D79=0,NA(),RTD("cqg.rtd",,"StudyData", "Close("&amp;$M$2&amp;") When Barix("&amp;$M$2&amp;",reference:=StartOfSession)="&amp;$A79&amp;"", "Bar", "", "Close","5","0","All",,,"False","T","EveryTick"))</f>
        <v>#N/A</v>
      </c>
      <c r="N79" s="53" t="e">
        <f ca="1">IF($D79=0,NA(),RTD("cqg.rtd",,"StudyData", "Close("&amp;$N$2&amp;") When Barix("&amp;$N$2&amp;",reference:=StartOfSession)="&amp;$A79&amp;"", "Bar", "", "Close","5","0","All",,,"False","T","EveryTick"))</f>
        <v>#N/A</v>
      </c>
      <c r="O79" s="53" t="e">
        <f ca="1">IF($D79=0,NA(),RTD("cqg.rtd",,"StudyData", "Close("&amp;$O$2&amp;") When Barix("&amp;$O$2&amp;",reference:=StartOfSession)="&amp;$A79&amp;"", "Bar", "", "Close","5","0","All",,,"False","T","EveryTick"))</f>
        <v>#N/A</v>
      </c>
      <c r="P79" s="53" t="e">
        <f ca="1">IF($D79=0,NA(),RTD("cqg.rtd",,"StudyData", "Close("&amp;$P$2&amp;") When Barix("&amp;$P$2&amp;",reference:=StartOfSession)="&amp;$A79&amp;"", "Bar", "", "Close","5","0","All",,,"False","T","EveryTick"))</f>
        <v>#N/A</v>
      </c>
      <c r="Q79" s="53" t="e">
        <f ca="1">IF($D79=0,NA(),RTD("cqg.rtd",,"StudyData", "Close("&amp;$Q$2&amp;") When Barix("&amp;$Q$2&amp;",reference:=StartOfSession)="&amp;$A79&amp;"", "Bar", "", "Close","5","0","All",,,"False","T","EveryTick"))</f>
        <v>#N/A</v>
      </c>
      <c r="R79" s="53" t="e">
        <f ca="1">IF($D79=0,NA(),RTD("cqg.rtd",,"StudyData", "Close("&amp;$R$2&amp;") When Barix("&amp;$R$2&amp;",reference:=StartOfSession)="&amp;$A79&amp;"", "Bar", "", "Close","5","0","All",,,"False","T","EveryTick"))</f>
        <v>#N/A</v>
      </c>
      <c r="S79" s="53" t="e">
        <f ca="1">IF($D79=0,NA(),RTD("cqg.rtd",,"StudyData", "Close("&amp;$S$2&amp;") When Barix("&amp;$S$2&amp;",reference:=StartOfSession)="&amp;$A79&amp;"", "Bar", "", "Close","5","0","All",,,"False","T","EveryTick"))</f>
        <v>#N/A</v>
      </c>
      <c r="T79" s="53" t="e">
        <f ca="1">IF($D79=0,NA(),RTD("cqg.rtd",,"StudyData", "Close("&amp;$T$2&amp;") When Barix("&amp;$T$2&amp;",reference:=StartOfSession)="&amp;$A79&amp;"", "Bar", "", "Close","5","0","All",,,"False","T","EveryTick"))</f>
        <v>#N/A</v>
      </c>
      <c r="U79" s="53" t="e">
        <f ca="1">IF($D79=0,NA(),RTD("cqg.rtd",,"StudyData", "Close("&amp;$U$2&amp;") When Barix("&amp;$U$2&amp;",reference:=StartOfSession)="&amp;$A79&amp;"", "Bar", "", "Close","5","0","All",,,"False","T","EveryTick"))</f>
        <v>#N/A</v>
      </c>
      <c r="V79" s="53" t="e">
        <f ca="1">IF($D79=0,NA(),RTD("cqg.rtd",,"StudyData", "Close("&amp;$V$2&amp;") When Barix("&amp;$V$2&amp;",reference:=StartOfSession)="&amp;$A79&amp;"", "Bar", "", "Close","5","0","All",,,"False","T","EveryTick"))</f>
        <v>#N/A</v>
      </c>
      <c r="W79" s="53" t="e">
        <f ca="1">IF($D79=0,NA(),RTD("cqg.rtd",,"StudyData", "Close("&amp;$W$2&amp;") When Barix("&amp;$W$2&amp;",reference:=StartOfSession)="&amp;$A79&amp;"", "Bar", "", "Close","5","0","All",,,"False","T","EveryTick"))</f>
        <v>#N/A</v>
      </c>
      <c r="X79" s="53" t="e">
        <f ca="1">IF($D79=0,NA(),RTD("cqg.rtd",,"StudyData", "Close("&amp;$X$2&amp;") When Barix("&amp;$X$2&amp;",reference:=StartOfSession)="&amp;$A79&amp;"", "Bar", "", "Close","5","0","All",,,"False","T","EveryTick"))</f>
        <v>#N/A</v>
      </c>
      <c r="Y79" s="53" t="e">
        <f ca="1">IF($D79=0,NA(),RTD("cqg.rtd",,"StudyData", "Close("&amp;$Y$2&amp;") When Barix("&amp;$Y$2&amp;",reference:=StartOfSession)="&amp;$A79&amp;"", "Bar", "", "Close","5","0","All",,,"False","T","EveryTick"))</f>
        <v>#N/A</v>
      </c>
      <c r="Z79" s="53" t="e">
        <f ca="1">IF($D79=0,NA(),RTD("cqg.rtd",,"StudyData", "Close("&amp;$Z$2&amp;") When Barix("&amp;$Z$2&amp;",reference:=StartOfSession)="&amp;$A79&amp;"", "Bar", "", "Close","5","0","All",,,"False","T","EveryTick"))</f>
        <v>#N/A</v>
      </c>
      <c r="AA79" s="53" t="e">
        <f ca="1">IF($D79=0,NA(),RTD("cqg.rtd",,"StudyData", "Close("&amp;$AA$2&amp;") When Barix("&amp;$AA$2&amp;",reference:=StartOfSession)="&amp;$A79&amp;"", "Bar", "", "Close","5","0","All",,,"False","T","EveryTick"))</f>
        <v>#N/A</v>
      </c>
      <c r="AB79" s="53" t="e">
        <f ca="1">IF($D79=0,NA(),RTD("cqg.rtd",,"StudyData", "Close("&amp;$AB$2&amp;") When Barix("&amp;$AB$2&amp;",reference:=StartOfSession)="&amp;$A79&amp;"", "Bar", "", "Close","5","0","All",,,"False","T","EveryTick"))</f>
        <v>#N/A</v>
      </c>
      <c r="AC79" s="53" t="e">
        <f ca="1">IF($D79=0,NA(),RTD("cqg.rtd",,"StudyData", "Close("&amp;$AC$2&amp;") When Barix("&amp;$AC$2&amp;",reference:=StartOfSession)="&amp;$A79&amp;"", "Bar", "", "Close","5","0","All",,,"False","T","EveryTick"))</f>
        <v>#N/A</v>
      </c>
      <c r="AD79" s="53" t="e">
        <f ca="1">IF($D79=0,NA(),RTD("cqg.rtd",,"StudyData", "Close("&amp;$AD$2&amp;") When Barix("&amp;$AD$2&amp;",reference:=StartOfSession)="&amp;$A79&amp;"", "Bar", "", "Close","5","0","All",,,"False","T","EveryTick"))</f>
        <v>#N/A</v>
      </c>
      <c r="AE79" s="53" t="e">
        <f ca="1">IF($D79=0,NA(),RTD("cqg.rtd",,"StudyData", "Close("&amp;$AE$2&amp;") When Barix("&amp;$AE$2&amp;",reference:=StartOfSession)="&amp;$A79&amp;"", "Bar", "", "Close","5","0","All",,,"False","T","EveryTick"))</f>
        <v>#N/A</v>
      </c>
      <c r="AF79" s="53" t="e">
        <f ca="1">IF($D79=0,NA(),RTD("cqg.rtd",,"StudyData", "Close("&amp;$AF$2&amp;") When Barix("&amp;$AF$2&amp;",reference:=StartOfSession)="&amp;$A79&amp;"", "Bar", "", "Close","5","0","All",,,"False","T","EveryTick"))</f>
        <v>#N/A</v>
      </c>
      <c r="AG79" s="53" t="e">
        <f ca="1">IF($D79=0,NA(),RTD("cqg.rtd",,"StudyData", "Close("&amp;$AG$2&amp;") When Barix("&amp;$AG$2&amp;",reference:=StartOfSession)="&amp;$A79&amp;"", "Bar", "", "Close","5","0","All",,,"False","T","EveryTick"))</f>
        <v>#N/A</v>
      </c>
      <c r="AH79" s="53" t="e">
        <f ca="1">IF($D79=0,NA(),RTD("cqg.rtd",,"StudyData", "Close("&amp;$AH$2&amp;") When Barix("&amp;$AH$2&amp;",reference:=StartOfSession)="&amp;$A79&amp;"", "Bar", "", "Close","5","0","All",,,"False","T","EveryTick"))</f>
        <v>#N/A</v>
      </c>
      <c r="AI79" s="53" t="e">
        <f ca="1">IF($D79=0,NA(),RTD("cqg.rtd",,"StudyData", "Close("&amp;$AI$2&amp;") When Barix("&amp;$AI$2&amp;",reference:=StartOfSession)="&amp;$A79&amp;"", "Bar", "", "Close","5","0","All",,,"False","T","EveryTick"))</f>
        <v>#N/A</v>
      </c>
      <c r="AJ79" s="53" t="e">
        <f ca="1">IF($D79=0,NA(),RTD("cqg.rtd",,"StudyData", "Close("&amp;$AJ$2&amp;") When Barix("&amp;$AJ$2&amp;",reference:=StartOfSession)="&amp;$A79&amp;"", "Bar", "", "Close","5","0","All",,,"False","T","EveryTick"))</f>
        <v>#N/A</v>
      </c>
      <c r="AK79" s="53" t="e">
        <f ca="1">IF($D79=0,NA(),RTD("cqg.rtd",,"StudyData", "Close("&amp;$AK$2&amp;") When Barix("&amp;$AK$2&amp;",reference:=StartOfSession)="&amp;$A79&amp;"", "Bar", "", "Close","5","0","All",,,"False","T","EveryTick"))</f>
        <v>#N/A</v>
      </c>
      <c r="AL79" s="53" t="e">
        <f ca="1">IF($D79=0,NA(),RTD("cqg.rtd",,"StudyData", "Close("&amp;$AL$2&amp;") When Barix("&amp;$AL$2&amp;",reference:=StartOfSession)="&amp;$A79&amp;"", "Bar", "", "Close","5","0","All",,,"False","T","EveryTick"))</f>
        <v>#N/A</v>
      </c>
      <c r="AM79" s="53" t="e">
        <f ca="1">IF($D79=0,NA(),RTD("cqg.rtd",,"StudyData", "Close("&amp;$AM$2&amp;") When Barix("&amp;$AM$2&amp;",reference:=StartOfSession)="&amp;$A79&amp;"", "Bar", "", "Close","5","0","All",,,"False","T","EveryTick"))</f>
        <v>#N/A</v>
      </c>
      <c r="AN79" s="53" t="e">
        <f ca="1">IF($D79=0,NA(),RTD("cqg.rtd",,"StudyData", "Close("&amp;$AN$2&amp;") When Barix("&amp;$AN$2&amp;",reference:=StartOfSession)="&amp;$A79&amp;"", "Bar", "", "Close","5","0","All",,,"False","T","EveryTick"))</f>
        <v>#N/A</v>
      </c>
      <c r="AO79" s="53" t="e">
        <f ca="1">IF($D79=0,NA(),RTD("cqg.rtd",,"StudyData", "Close("&amp;$AO$2&amp;") When Barix("&amp;$AO$2&amp;",reference:=StartOfSession)="&amp;$A79&amp;"", "Bar", "", "Close","5","0","All",,,"False","T","EveryTick"))</f>
        <v>#N/A</v>
      </c>
      <c r="AP79" s="53" t="e">
        <f ca="1">IF($D79=0,NA(),RTD("cqg.rtd",,"StudyData", "Close("&amp;$AP$2&amp;") When Barix("&amp;$AP$2&amp;",reference:=StartOfSession)="&amp;$A79&amp;"", "Bar", "", "Close","5","0","All",,,"False","T","EveryTick"))</f>
        <v>#N/A</v>
      </c>
    </row>
    <row r="80" spans="1:42" x14ac:dyDescent="0.3">
      <c r="A80" s="50">
        <f t="shared" si="3"/>
        <v>76</v>
      </c>
      <c r="B80" s="54" t="e">
        <f ca="1">IF(D80=0,NA(),RTD("cqg.rtd",,"StudyData", "Close("&amp;$B$2&amp;") When Barix("&amp;$B$2&amp;",reference:=StartOfSession)="&amp;A80&amp;"", "Bar", "", "Close","5","0","All",,,"False","T","EveryTick"))</f>
        <v>#N/A</v>
      </c>
      <c r="C80" s="55">
        <v>0.61805555555555558</v>
      </c>
      <c r="D80" s="50">
        <f t="shared" ca="1" si="2"/>
        <v>0</v>
      </c>
      <c r="F80" s="53" t="e">
        <f ca="1">IF(D80=0,NA(),RTD("cqg.rtd",,"StudyData", "Close("&amp;$F$2&amp;") When Barix("&amp;$F$2&amp;",reference:=StartOfSession)="&amp;A80&amp;"", "Bar", "", "Close","5","0","All",,,"False","T","EveryTick"))</f>
        <v>#N/A</v>
      </c>
      <c r="G80" s="53" t="e">
        <f ca="1">IF(D80=0,NA(),RTD("cqg.rtd",,"StudyData", "Close("&amp;$G$2&amp;") When Barix("&amp;$G$2&amp;",reference:=StartOfSession)="&amp;A80&amp;"", "Bar", "", "Close","5","0","All",,,"False","T","EveryTick"))</f>
        <v>#N/A</v>
      </c>
      <c r="H80" s="53" t="e">
        <f ca="1">IF(D80=0,NA(),RTD("cqg.rtd",,"StudyData", "Close("&amp;$H$2&amp;") When Barix("&amp;$H$2&amp;",reference:=StartOfSession)="&amp;A80&amp;"", "Bar", "", "Close","5","0","All",,,"False","T","EveryTick"))</f>
        <v>#N/A</v>
      </c>
      <c r="I80" s="53" t="e">
        <f ca="1">IF($D80=0,NA(),RTD("cqg.rtd",,"StudyData", "Close("&amp;$I$2&amp;") When Barix("&amp;$I$2&amp;",reference:=StartOfSession)="&amp;$A80&amp;"", "Bar", "", "Close","5","0","All",,,"False","T","EveryTick"))</f>
        <v>#N/A</v>
      </c>
      <c r="J80" s="53" t="e">
        <f ca="1">IF($D80=0,NA(),RTD("cqg.rtd",,"StudyData", "Close("&amp;$J$2&amp;") When Barix("&amp;$J$2&amp;",reference:=StartOfSession)="&amp;$A80&amp;"", "Bar", "", "Close","5","0","All",,,"False","T","EveryTick"))</f>
        <v>#N/A</v>
      </c>
      <c r="K80" s="53" t="e">
        <f ca="1">IF($D80=0,NA(),RTD("cqg.rtd",,"StudyData", "Close("&amp;$K$2&amp;") When Barix("&amp;$K$2&amp;",reference:=StartOfSession)="&amp;$A80&amp;"", "Bar", "", "Close","5","0","All",,,"False","T","EveryTick"))</f>
        <v>#N/A</v>
      </c>
      <c r="L80" s="53" t="e">
        <f ca="1">IF($D80=0,NA(),RTD("cqg.rtd",,"StudyData", "Close("&amp;$L$2&amp;") When Barix("&amp;$L$2&amp;",reference:=StartOfSession)="&amp;$A80&amp;"", "Bar", "", "Close","5","0","All",,,"False","T","EveryTick"))</f>
        <v>#N/A</v>
      </c>
      <c r="M80" s="53" t="e">
        <f ca="1">IF($D80=0,NA(),RTD("cqg.rtd",,"StudyData", "Close("&amp;$M$2&amp;") When Barix("&amp;$M$2&amp;",reference:=StartOfSession)="&amp;$A80&amp;"", "Bar", "", "Close","5","0","All",,,"False","T","EveryTick"))</f>
        <v>#N/A</v>
      </c>
      <c r="N80" s="53" t="e">
        <f ca="1">IF($D80=0,NA(),RTD("cqg.rtd",,"StudyData", "Close("&amp;$N$2&amp;") When Barix("&amp;$N$2&amp;",reference:=StartOfSession)="&amp;$A80&amp;"", "Bar", "", "Close","5","0","All",,,"False","T","EveryTick"))</f>
        <v>#N/A</v>
      </c>
      <c r="O80" s="53" t="e">
        <f ca="1">IF($D80=0,NA(),RTD("cqg.rtd",,"StudyData", "Close("&amp;$O$2&amp;") When Barix("&amp;$O$2&amp;",reference:=StartOfSession)="&amp;$A80&amp;"", "Bar", "", "Close","5","0","All",,,"False","T","EveryTick"))</f>
        <v>#N/A</v>
      </c>
      <c r="P80" s="53" t="e">
        <f ca="1">IF($D80=0,NA(),RTD("cqg.rtd",,"StudyData", "Close("&amp;$P$2&amp;") When Barix("&amp;$P$2&amp;",reference:=StartOfSession)="&amp;$A80&amp;"", "Bar", "", "Close","5","0","All",,,"False","T","EveryTick"))</f>
        <v>#N/A</v>
      </c>
      <c r="Q80" s="53" t="e">
        <f ca="1">IF($D80=0,NA(),RTD("cqg.rtd",,"StudyData", "Close("&amp;$Q$2&amp;") When Barix("&amp;$Q$2&amp;",reference:=StartOfSession)="&amp;$A80&amp;"", "Bar", "", "Close","5","0","All",,,"False","T","EveryTick"))</f>
        <v>#N/A</v>
      </c>
      <c r="R80" s="53" t="e">
        <f ca="1">IF($D80=0,NA(),RTD("cqg.rtd",,"StudyData", "Close("&amp;$R$2&amp;") When Barix("&amp;$R$2&amp;",reference:=StartOfSession)="&amp;$A80&amp;"", "Bar", "", "Close","5","0","All",,,"False","T","EveryTick"))</f>
        <v>#N/A</v>
      </c>
      <c r="S80" s="53" t="e">
        <f ca="1">IF($D80=0,NA(),RTD("cqg.rtd",,"StudyData", "Close("&amp;$S$2&amp;") When Barix("&amp;$S$2&amp;",reference:=StartOfSession)="&amp;$A80&amp;"", "Bar", "", "Close","5","0","All",,,"False","T","EveryTick"))</f>
        <v>#N/A</v>
      </c>
      <c r="T80" s="53" t="e">
        <f ca="1">IF($D80=0,NA(),RTD("cqg.rtd",,"StudyData", "Close("&amp;$T$2&amp;") When Barix("&amp;$T$2&amp;",reference:=StartOfSession)="&amp;$A80&amp;"", "Bar", "", "Close","5","0","All",,,"False","T","EveryTick"))</f>
        <v>#N/A</v>
      </c>
      <c r="U80" s="53" t="e">
        <f ca="1">IF($D80=0,NA(),RTD("cqg.rtd",,"StudyData", "Close("&amp;$U$2&amp;") When Barix("&amp;$U$2&amp;",reference:=StartOfSession)="&amp;$A80&amp;"", "Bar", "", "Close","5","0","All",,,"False","T","EveryTick"))</f>
        <v>#N/A</v>
      </c>
      <c r="V80" s="53" t="e">
        <f ca="1">IF($D80=0,NA(),RTD("cqg.rtd",,"StudyData", "Close("&amp;$V$2&amp;") When Barix("&amp;$V$2&amp;",reference:=StartOfSession)="&amp;$A80&amp;"", "Bar", "", "Close","5","0","All",,,"False","T","EveryTick"))</f>
        <v>#N/A</v>
      </c>
      <c r="W80" s="53" t="e">
        <f ca="1">IF($D80=0,NA(),RTD("cqg.rtd",,"StudyData", "Close("&amp;$W$2&amp;") When Barix("&amp;$W$2&amp;",reference:=StartOfSession)="&amp;$A80&amp;"", "Bar", "", "Close","5","0","All",,,"False","T","EveryTick"))</f>
        <v>#N/A</v>
      </c>
      <c r="X80" s="53" t="e">
        <f ca="1">IF($D80=0,NA(),RTD("cqg.rtd",,"StudyData", "Close("&amp;$X$2&amp;") When Barix("&amp;$X$2&amp;",reference:=StartOfSession)="&amp;$A80&amp;"", "Bar", "", "Close","5","0","All",,,"False","T","EveryTick"))</f>
        <v>#N/A</v>
      </c>
      <c r="Y80" s="53" t="e">
        <f ca="1">IF($D80=0,NA(),RTD("cqg.rtd",,"StudyData", "Close("&amp;$Y$2&amp;") When Barix("&amp;$Y$2&amp;",reference:=StartOfSession)="&amp;$A80&amp;"", "Bar", "", "Close","5","0","All",,,"False","T","EveryTick"))</f>
        <v>#N/A</v>
      </c>
      <c r="Z80" s="53" t="e">
        <f ca="1">IF($D80=0,NA(),RTD("cqg.rtd",,"StudyData", "Close("&amp;$Z$2&amp;") When Barix("&amp;$Z$2&amp;",reference:=StartOfSession)="&amp;$A80&amp;"", "Bar", "", "Close","5","0","All",,,"False","T","EveryTick"))</f>
        <v>#N/A</v>
      </c>
      <c r="AA80" s="53" t="e">
        <f ca="1">IF($D80=0,NA(),RTD("cqg.rtd",,"StudyData", "Close("&amp;$AA$2&amp;") When Barix("&amp;$AA$2&amp;",reference:=StartOfSession)="&amp;$A80&amp;"", "Bar", "", "Close","5","0","All",,,"False","T","EveryTick"))</f>
        <v>#N/A</v>
      </c>
      <c r="AB80" s="53" t="e">
        <f ca="1">IF($D80=0,NA(),RTD("cqg.rtd",,"StudyData", "Close("&amp;$AB$2&amp;") When Barix("&amp;$AB$2&amp;",reference:=StartOfSession)="&amp;$A80&amp;"", "Bar", "", "Close","5","0","All",,,"False","T","EveryTick"))</f>
        <v>#N/A</v>
      </c>
      <c r="AC80" s="53" t="e">
        <f ca="1">IF($D80=0,NA(),RTD("cqg.rtd",,"StudyData", "Close("&amp;$AC$2&amp;") When Barix("&amp;$AC$2&amp;",reference:=StartOfSession)="&amp;$A80&amp;"", "Bar", "", "Close","5","0","All",,,"False","T","EveryTick"))</f>
        <v>#N/A</v>
      </c>
      <c r="AD80" s="53" t="e">
        <f ca="1">IF($D80=0,NA(),RTD("cqg.rtd",,"StudyData", "Close("&amp;$AD$2&amp;") When Barix("&amp;$AD$2&amp;",reference:=StartOfSession)="&amp;$A80&amp;"", "Bar", "", "Close","5","0","All",,,"False","T","EveryTick"))</f>
        <v>#N/A</v>
      </c>
      <c r="AE80" s="53" t="e">
        <f ca="1">IF($D80=0,NA(),RTD("cqg.rtd",,"StudyData", "Close("&amp;$AE$2&amp;") When Barix("&amp;$AE$2&amp;",reference:=StartOfSession)="&amp;$A80&amp;"", "Bar", "", "Close","5","0","All",,,"False","T","EveryTick"))</f>
        <v>#N/A</v>
      </c>
      <c r="AF80" s="53" t="e">
        <f ca="1">IF($D80=0,NA(),RTD("cqg.rtd",,"StudyData", "Close("&amp;$AF$2&amp;") When Barix("&amp;$AF$2&amp;",reference:=StartOfSession)="&amp;$A80&amp;"", "Bar", "", "Close","5","0","All",,,"False","T","EveryTick"))</f>
        <v>#N/A</v>
      </c>
      <c r="AG80" s="53" t="e">
        <f ca="1">IF($D80=0,NA(),RTD("cqg.rtd",,"StudyData", "Close("&amp;$AG$2&amp;") When Barix("&amp;$AG$2&amp;",reference:=StartOfSession)="&amp;$A80&amp;"", "Bar", "", "Close","5","0","All",,,"False","T","EveryTick"))</f>
        <v>#N/A</v>
      </c>
      <c r="AH80" s="53" t="e">
        <f ca="1">IF($D80=0,NA(),RTD("cqg.rtd",,"StudyData", "Close("&amp;$AH$2&amp;") When Barix("&amp;$AH$2&amp;",reference:=StartOfSession)="&amp;$A80&amp;"", "Bar", "", "Close","5","0","All",,,"False","T","EveryTick"))</f>
        <v>#N/A</v>
      </c>
      <c r="AI80" s="53" t="e">
        <f ca="1">IF($D80=0,NA(),RTD("cqg.rtd",,"StudyData", "Close("&amp;$AI$2&amp;") When Barix("&amp;$AI$2&amp;",reference:=StartOfSession)="&amp;$A80&amp;"", "Bar", "", "Close","5","0","All",,,"False","T","EveryTick"))</f>
        <v>#N/A</v>
      </c>
      <c r="AJ80" s="53" t="e">
        <f ca="1">IF($D80=0,NA(),RTD("cqg.rtd",,"StudyData", "Close("&amp;$AJ$2&amp;") When Barix("&amp;$AJ$2&amp;",reference:=StartOfSession)="&amp;$A80&amp;"", "Bar", "", "Close","5","0","All",,,"False","T","EveryTick"))</f>
        <v>#N/A</v>
      </c>
      <c r="AK80" s="53" t="e">
        <f ca="1">IF($D80=0,NA(),RTD("cqg.rtd",,"StudyData", "Close("&amp;$AK$2&amp;") When Barix("&amp;$AK$2&amp;",reference:=StartOfSession)="&amp;$A80&amp;"", "Bar", "", "Close","5","0","All",,,"False","T","EveryTick"))</f>
        <v>#N/A</v>
      </c>
      <c r="AL80" s="53" t="e">
        <f ca="1">IF($D80=0,NA(),RTD("cqg.rtd",,"StudyData", "Close("&amp;$AL$2&amp;") When Barix("&amp;$AL$2&amp;",reference:=StartOfSession)="&amp;$A80&amp;"", "Bar", "", "Close","5","0","All",,,"False","T","EveryTick"))</f>
        <v>#N/A</v>
      </c>
      <c r="AM80" s="53" t="e">
        <f ca="1">IF($D80=0,NA(),RTD("cqg.rtd",,"StudyData", "Close("&amp;$AM$2&amp;") When Barix("&amp;$AM$2&amp;",reference:=StartOfSession)="&amp;$A80&amp;"", "Bar", "", "Close","5","0","All",,,"False","T","EveryTick"))</f>
        <v>#N/A</v>
      </c>
      <c r="AN80" s="53" t="e">
        <f ca="1">IF($D80=0,NA(),RTD("cqg.rtd",,"StudyData", "Close("&amp;$AN$2&amp;") When Barix("&amp;$AN$2&amp;",reference:=StartOfSession)="&amp;$A80&amp;"", "Bar", "", "Close","5","0","All",,,"False","T","EveryTick"))</f>
        <v>#N/A</v>
      </c>
      <c r="AO80" s="53" t="e">
        <f ca="1">IF($D80=0,NA(),RTD("cqg.rtd",,"StudyData", "Close("&amp;$AO$2&amp;") When Barix("&amp;$AO$2&amp;",reference:=StartOfSession)="&amp;$A80&amp;"", "Bar", "", "Close","5","0","All",,,"False","T","EveryTick"))</f>
        <v>#N/A</v>
      </c>
      <c r="AP80" s="53" t="e">
        <f ca="1">IF($D80=0,NA(),RTD("cqg.rtd",,"StudyData", "Close("&amp;$AP$2&amp;") When Barix("&amp;$AP$2&amp;",reference:=StartOfSession)="&amp;$A80&amp;"", "Bar", "", "Close","5","0","All",,,"False","T","EveryTick"))</f>
        <v>#N/A</v>
      </c>
    </row>
    <row r="81" spans="1:42" x14ac:dyDescent="0.3">
      <c r="A81" s="50">
        <f t="shared" si="3"/>
        <v>77</v>
      </c>
      <c r="B81" s="54" t="e">
        <f ca="1">IF(D81=0,NA(),RTD("cqg.rtd",,"StudyData", "Close("&amp;$B$2&amp;") When Barix("&amp;$B$2&amp;",reference:=StartOfSession)="&amp;A81&amp;"", "Bar", "", "Close","5","0","All",,,"False","T","EveryTick"))</f>
        <v>#N/A</v>
      </c>
      <c r="C81" s="55">
        <v>0.62152777777777779</v>
      </c>
      <c r="D81" s="50">
        <f t="shared" ca="1" si="2"/>
        <v>0</v>
      </c>
      <c r="F81" s="53" t="e">
        <f ca="1">IF(D81=0,NA(),RTD("cqg.rtd",,"StudyData", "Close("&amp;$F$2&amp;") When Barix("&amp;$F$2&amp;",reference:=StartOfSession)="&amp;A81&amp;"", "Bar", "", "Close","5","0","All",,,"False","T","EveryTick"))</f>
        <v>#N/A</v>
      </c>
      <c r="G81" s="53" t="e">
        <f ca="1">IF(D81=0,NA(),RTD("cqg.rtd",,"StudyData", "Close("&amp;$G$2&amp;") When Barix("&amp;$G$2&amp;",reference:=StartOfSession)="&amp;A81&amp;"", "Bar", "", "Close","5","0","All",,,"False","T","EveryTick"))</f>
        <v>#N/A</v>
      </c>
      <c r="H81" s="53" t="e">
        <f ca="1">IF(D81=0,NA(),RTD("cqg.rtd",,"StudyData", "Close("&amp;$H$2&amp;") When Barix("&amp;$H$2&amp;",reference:=StartOfSession)="&amp;A81&amp;"", "Bar", "", "Close","5","0","All",,,"False","T","EveryTick"))</f>
        <v>#N/A</v>
      </c>
      <c r="I81" s="53" t="e">
        <f ca="1">IF($D81=0,NA(),RTD("cqg.rtd",,"StudyData", "Close("&amp;$I$2&amp;") When Barix("&amp;$I$2&amp;",reference:=StartOfSession)="&amp;$A81&amp;"", "Bar", "", "Close","5","0","All",,,"False","T","EveryTick"))</f>
        <v>#N/A</v>
      </c>
      <c r="J81" s="53" t="e">
        <f ca="1">IF($D81=0,NA(),RTD("cqg.rtd",,"StudyData", "Close("&amp;$J$2&amp;") When Barix("&amp;$J$2&amp;",reference:=StartOfSession)="&amp;$A81&amp;"", "Bar", "", "Close","5","0","All",,,"False","T","EveryTick"))</f>
        <v>#N/A</v>
      </c>
      <c r="K81" s="53" t="e">
        <f ca="1">IF($D81=0,NA(),RTD("cqg.rtd",,"StudyData", "Close("&amp;$K$2&amp;") When Barix("&amp;$K$2&amp;",reference:=StartOfSession)="&amp;$A81&amp;"", "Bar", "", "Close","5","0","All",,,"False","T","EveryTick"))</f>
        <v>#N/A</v>
      </c>
      <c r="L81" s="53" t="e">
        <f ca="1">IF($D81=0,NA(),RTD("cqg.rtd",,"StudyData", "Close("&amp;$L$2&amp;") When Barix("&amp;$L$2&amp;",reference:=StartOfSession)="&amp;$A81&amp;"", "Bar", "", "Close","5","0","All",,,"False","T","EveryTick"))</f>
        <v>#N/A</v>
      </c>
      <c r="M81" s="53" t="e">
        <f ca="1">IF($D81=0,NA(),RTD("cqg.rtd",,"StudyData", "Close("&amp;$M$2&amp;") When Barix("&amp;$M$2&amp;",reference:=StartOfSession)="&amp;$A81&amp;"", "Bar", "", "Close","5","0","All",,,"False","T","EveryTick"))</f>
        <v>#N/A</v>
      </c>
      <c r="N81" s="53" t="e">
        <f ca="1">IF($D81=0,NA(),RTD("cqg.rtd",,"StudyData", "Close("&amp;$N$2&amp;") When Barix("&amp;$N$2&amp;",reference:=StartOfSession)="&amp;$A81&amp;"", "Bar", "", "Close","5","0","All",,,"False","T","EveryTick"))</f>
        <v>#N/A</v>
      </c>
      <c r="O81" s="53" t="e">
        <f ca="1">IF($D81=0,NA(),RTD("cqg.rtd",,"StudyData", "Close("&amp;$O$2&amp;") When Barix("&amp;$O$2&amp;",reference:=StartOfSession)="&amp;$A81&amp;"", "Bar", "", "Close","5","0","All",,,"False","T","EveryTick"))</f>
        <v>#N/A</v>
      </c>
      <c r="P81" s="53" t="e">
        <f ca="1">IF($D81=0,NA(),RTD("cqg.rtd",,"StudyData", "Close("&amp;$P$2&amp;") When Barix("&amp;$P$2&amp;",reference:=StartOfSession)="&amp;$A81&amp;"", "Bar", "", "Close","5","0","All",,,"False","T","EveryTick"))</f>
        <v>#N/A</v>
      </c>
      <c r="Q81" s="53" t="e">
        <f ca="1">IF($D81=0,NA(),RTD("cqg.rtd",,"StudyData", "Close("&amp;$Q$2&amp;") When Barix("&amp;$Q$2&amp;",reference:=StartOfSession)="&amp;$A81&amp;"", "Bar", "", "Close","5","0","All",,,"False","T","EveryTick"))</f>
        <v>#N/A</v>
      </c>
      <c r="R81" s="53" t="e">
        <f ca="1">IF($D81=0,NA(),RTD("cqg.rtd",,"StudyData", "Close("&amp;$R$2&amp;") When Barix("&amp;$R$2&amp;",reference:=StartOfSession)="&amp;$A81&amp;"", "Bar", "", "Close","5","0","All",,,"False","T","EveryTick"))</f>
        <v>#N/A</v>
      </c>
      <c r="S81" s="53" t="e">
        <f ca="1">IF($D81=0,NA(),RTD("cqg.rtd",,"StudyData", "Close("&amp;$S$2&amp;") When Barix("&amp;$S$2&amp;",reference:=StartOfSession)="&amp;$A81&amp;"", "Bar", "", "Close","5","0","All",,,"False","T","EveryTick"))</f>
        <v>#N/A</v>
      </c>
      <c r="T81" s="53" t="e">
        <f ca="1">IF($D81=0,NA(),RTD("cqg.rtd",,"StudyData", "Close("&amp;$T$2&amp;") When Barix("&amp;$T$2&amp;",reference:=StartOfSession)="&amp;$A81&amp;"", "Bar", "", "Close","5","0","All",,,"False","T","EveryTick"))</f>
        <v>#N/A</v>
      </c>
      <c r="U81" s="53" t="e">
        <f ca="1">IF($D81=0,NA(),RTD("cqg.rtd",,"StudyData", "Close("&amp;$U$2&amp;") When Barix("&amp;$U$2&amp;",reference:=StartOfSession)="&amp;$A81&amp;"", "Bar", "", "Close","5","0","All",,,"False","T","EveryTick"))</f>
        <v>#N/A</v>
      </c>
      <c r="V81" s="53" t="e">
        <f ca="1">IF($D81=0,NA(),RTD("cqg.rtd",,"StudyData", "Close("&amp;$V$2&amp;") When Barix("&amp;$V$2&amp;",reference:=StartOfSession)="&amp;$A81&amp;"", "Bar", "", "Close","5","0","All",,,"False","T","EveryTick"))</f>
        <v>#N/A</v>
      </c>
      <c r="W81" s="53" t="e">
        <f ca="1">IF($D81=0,NA(),RTD("cqg.rtd",,"StudyData", "Close("&amp;$W$2&amp;") When Barix("&amp;$W$2&amp;",reference:=StartOfSession)="&amp;$A81&amp;"", "Bar", "", "Close","5","0","All",,,"False","T","EveryTick"))</f>
        <v>#N/A</v>
      </c>
      <c r="X81" s="53" t="e">
        <f ca="1">IF($D81=0,NA(),RTD("cqg.rtd",,"StudyData", "Close("&amp;$X$2&amp;") When Barix("&amp;$X$2&amp;",reference:=StartOfSession)="&amp;$A81&amp;"", "Bar", "", "Close","5","0","All",,,"False","T","EveryTick"))</f>
        <v>#N/A</v>
      </c>
      <c r="Y81" s="53" t="e">
        <f ca="1">IF($D81=0,NA(),RTD("cqg.rtd",,"StudyData", "Close("&amp;$Y$2&amp;") When Barix("&amp;$Y$2&amp;",reference:=StartOfSession)="&amp;$A81&amp;"", "Bar", "", "Close","5","0","All",,,"False","T","EveryTick"))</f>
        <v>#N/A</v>
      </c>
      <c r="Z81" s="53" t="e">
        <f ca="1">IF($D81=0,NA(),RTD("cqg.rtd",,"StudyData", "Close("&amp;$Z$2&amp;") When Barix("&amp;$Z$2&amp;",reference:=StartOfSession)="&amp;$A81&amp;"", "Bar", "", "Close","5","0","All",,,"False","T","EveryTick"))</f>
        <v>#N/A</v>
      </c>
      <c r="AA81" s="53" t="e">
        <f ca="1">IF($D81=0,NA(),RTD("cqg.rtd",,"StudyData", "Close("&amp;$AA$2&amp;") When Barix("&amp;$AA$2&amp;",reference:=StartOfSession)="&amp;$A81&amp;"", "Bar", "", "Close","5","0","All",,,"False","T","EveryTick"))</f>
        <v>#N/A</v>
      </c>
      <c r="AB81" s="53" t="e">
        <f ca="1">IF($D81=0,NA(),RTD("cqg.rtd",,"StudyData", "Close("&amp;$AB$2&amp;") When Barix("&amp;$AB$2&amp;",reference:=StartOfSession)="&amp;$A81&amp;"", "Bar", "", "Close","5","0","All",,,"False","T","EveryTick"))</f>
        <v>#N/A</v>
      </c>
      <c r="AC81" s="53" t="e">
        <f ca="1">IF($D81=0,NA(),RTD("cqg.rtd",,"StudyData", "Close("&amp;$AC$2&amp;") When Barix("&amp;$AC$2&amp;",reference:=StartOfSession)="&amp;$A81&amp;"", "Bar", "", "Close","5","0","All",,,"False","T","EveryTick"))</f>
        <v>#N/A</v>
      </c>
      <c r="AD81" s="53" t="e">
        <f ca="1">IF($D81=0,NA(),RTD("cqg.rtd",,"StudyData", "Close("&amp;$AD$2&amp;") When Barix("&amp;$AD$2&amp;",reference:=StartOfSession)="&amp;$A81&amp;"", "Bar", "", "Close","5","0","All",,,"False","T","EveryTick"))</f>
        <v>#N/A</v>
      </c>
      <c r="AE81" s="53" t="e">
        <f ca="1">IF($D81=0,NA(),RTD("cqg.rtd",,"StudyData", "Close("&amp;$AE$2&amp;") When Barix("&amp;$AE$2&amp;",reference:=StartOfSession)="&amp;$A81&amp;"", "Bar", "", "Close","5","0","All",,,"False","T","EveryTick"))</f>
        <v>#N/A</v>
      </c>
      <c r="AF81" s="53" t="e">
        <f ca="1">IF($D81=0,NA(),RTD("cqg.rtd",,"StudyData", "Close("&amp;$AF$2&amp;") When Barix("&amp;$AF$2&amp;",reference:=StartOfSession)="&amp;$A81&amp;"", "Bar", "", "Close","5","0","All",,,"False","T","EveryTick"))</f>
        <v>#N/A</v>
      </c>
      <c r="AG81" s="53" t="e">
        <f ca="1">IF($D81=0,NA(),RTD("cqg.rtd",,"StudyData", "Close("&amp;$AG$2&amp;") When Barix("&amp;$AG$2&amp;",reference:=StartOfSession)="&amp;$A81&amp;"", "Bar", "", "Close","5","0","All",,,"False","T","EveryTick"))</f>
        <v>#N/A</v>
      </c>
      <c r="AH81" s="53" t="e">
        <f ca="1">IF($D81=0,NA(),RTD("cqg.rtd",,"StudyData", "Close("&amp;$AH$2&amp;") When Barix("&amp;$AH$2&amp;",reference:=StartOfSession)="&amp;$A81&amp;"", "Bar", "", "Close","5","0","All",,,"False","T","EveryTick"))</f>
        <v>#N/A</v>
      </c>
      <c r="AI81" s="53" t="e">
        <f ca="1">IF($D81=0,NA(),RTD("cqg.rtd",,"StudyData", "Close("&amp;$AI$2&amp;") When Barix("&amp;$AI$2&amp;",reference:=StartOfSession)="&amp;$A81&amp;"", "Bar", "", "Close","5","0","All",,,"False","T","EveryTick"))</f>
        <v>#N/A</v>
      </c>
      <c r="AJ81" s="53" t="e">
        <f ca="1">IF($D81=0,NA(),RTD("cqg.rtd",,"StudyData", "Close("&amp;$AJ$2&amp;") When Barix("&amp;$AJ$2&amp;",reference:=StartOfSession)="&amp;$A81&amp;"", "Bar", "", "Close","5","0","All",,,"False","T","EveryTick"))</f>
        <v>#N/A</v>
      </c>
      <c r="AK81" s="53" t="e">
        <f ca="1">IF($D81=0,NA(),RTD("cqg.rtd",,"StudyData", "Close("&amp;$AK$2&amp;") When Barix("&amp;$AK$2&amp;",reference:=StartOfSession)="&amp;$A81&amp;"", "Bar", "", "Close","5","0","All",,,"False","T","EveryTick"))</f>
        <v>#N/A</v>
      </c>
      <c r="AL81" s="53" t="e">
        <f ca="1">IF($D81=0,NA(),RTD("cqg.rtd",,"StudyData", "Close("&amp;$AL$2&amp;") When Barix("&amp;$AL$2&amp;",reference:=StartOfSession)="&amp;$A81&amp;"", "Bar", "", "Close","5","0","All",,,"False","T","EveryTick"))</f>
        <v>#N/A</v>
      </c>
      <c r="AM81" s="53" t="e">
        <f ca="1">IF($D81=0,NA(),RTD("cqg.rtd",,"StudyData", "Close("&amp;$AM$2&amp;") When Barix("&amp;$AM$2&amp;",reference:=StartOfSession)="&amp;$A81&amp;"", "Bar", "", "Close","5","0","All",,,"False","T","EveryTick"))</f>
        <v>#N/A</v>
      </c>
      <c r="AN81" s="53" t="e">
        <f ca="1">IF($D81=0,NA(),RTD("cqg.rtd",,"StudyData", "Close("&amp;$AN$2&amp;") When Barix("&amp;$AN$2&amp;",reference:=StartOfSession)="&amp;$A81&amp;"", "Bar", "", "Close","5","0","All",,,"False","T","EveryTick"))</f>
        <v>#N/A</v>
      </c>
      <c r="AO81" s="53" t="e">
        <f ca="1">IF($D81=0,NA(),RTD("cqg.rtd",,"StudyData", "Close("&amp;$AO$2&amp;") When Barix("&amp;$AO$2&amp;",reference:=StartOfSession)="&amp;$A81&amp;"", "Bar", "", "Close","5","0","All",,,"False","T","EveryTick"))</f>
        <v>#N/A</v>
      </c>
      <c r="AP81" s="53" t="e">
        <f ca="1">IF($D81=0,NA(),RTD("cqg.rtd",,"StudyData", "Close("&amp;$AP$2&amp;") When Barix("&amp;$AP$2&amp;",reference:=StartOfSession)="&amp;$A81&amp;"", "Bar", "", "Close","5","0","All",,,"False","T","EveryTick"))</f>
        <v>#N/A</v>
      </c>
    </row>
  </sheetData>
  <sheetProtection algorithmName="SHA-512" hashValue="O4f20eCM/qxAvEK4GMcx5hbBQnUyUT27dA8Z+yufZuYMXhPQ+AQp9607nqNwKXfG/BttP3lL1KgJvihK4kD0Qg==" saltValue="0WqT8Qt6JtmxiVWdYGxPXg==" spinCount="100000" sheet="1" objects="1" scenarios="1" selectLockedCells="1" selectUnlockedCells="1"/>
  <mergeCells count="1"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2026-07-02T13:48:37Z</dcterms:created>
  <dcterms:modified xsi:type="dcterms:W3CDTF">2026-07-06T11:57:54Z</dcterms:modified>
</cp:coreProperties>
</file>